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2"/>
  </bookViews>
  <sheets>
    <sheet name="enero marzo" sheetId="1" r:id="rId1"/>
    <sheet name="abril junio" sheetId="2" r:id="rId2"/>
    <sheet name="julio septiembre" sheetId="3" r:id="rId3"/>
    <sheet name="PRE_131DEP_Presupuesto_PorPatid" sheetId="4" r:id="rId4"/>
  </sheets>
  <definedNames>
    <definedName name="_xlnm.Print_Titles" localSheetId="3">'PRE_131DEP_Presupuesto_PorPatid'!$1:$11</definedName>
  </definedNames>
  <calcPr fullCalcOnLoad="1"/>
</workbook>
</file>

<file path=xl/sharedStrings.xml><?xml version="1.0" encoding="utf-8"?>
<sst xmlns="http://schemas.openxmlformats.org/spreadsheetml/2006/main" count="685" uniqueCount="179">
  <si>
    <t>GOBIERNO DEL ESTADO DE CAMPECHE</t>
  </si>
  <si>
    <t>SECRETARÍA DE FINANZAS</t>
  </si>
  <si>
    <t>SUBSECRETARÍA DE PROGRAMACIÓN Y PRESUPUESTO</t>
  </si>
  <si>
    <t xml:space="preserve">ANALITICO DEL EJERCICIO DEL PRESUPUESTO
DEL 01/01/2017 AL 30/09/2017
PERIODO </t>
  </si>
  <si>
    <t>PARTIDA</t>
  </si>
  <si>
    <t>DESCRIPCIÓN</t>
  </si>
  <si>
    <t>PRESUPUESTO  APROBADO</t>
  </si>
  <si>
    <t>AMPLIACIÓN</t>
  </si>
  <si>
    <t>REDUCCIÓN</t>
  </si>
  <si>
    <t xml:space="preserve">PRESUPUESTO  MODIFICADO </t>
  </si>
  <si>
    <t>COMPROMETIDO</t>
  </si>
  <si>
    <t>DEVENGADO</t>
  </si>
  <si>
    <t>EJERCIDO</t>
  </si>
  <si>
    <t>PAGADO</t>
  </si>
  <si>
    <t>1000</t>
  </si>
  <si>
    <t>SERVICIOS PERSONALES</t>
  </si>
  <si>
    <t>1131</t>
  </si>
  <si>
    <t>SUELDOS AL PERSONAL DE CONFIANZA</t>
  </si>
  <si>
    <t>1132</t>
  </si>
  <si>
    <t>SUELDOS AL PERSONAL DE BASE</t>
  </si>
  <si>
    <t>1311</t>
  </si>
  <si>
    <t>PRIMA QUINQUENAL POR AÑOS DE SERVICIO EFECTIVOS PRESTADOS</t>
  </si>
  <si>
    <t>1321</t>
  </si>
  <si>
    <t>PRIMAS  VACACIONAL Y DOMINICAL</t>
  </si>
  <si>
    <t>1322</t>
  </si>
  <si>
    <t>AGUINALDO O GRATIFICACIÓN DE FIN DE AÑO</t>
  </si>
  <si>
    <t>1344</t>
  </si>
  <si>
    <t>COMPENSACIONES POR SERVICIOS ESPECIALES</t>
  </si>
  <si>
    <t>1346</t>
  </si>
  <si>
    <t>PREVISIÓN SOCIAL MÚLTIPLE</t>
  </si>
  <si>
    <t>1347</t>
  </si>
  <si>
    <t>OTRAS PRESTACIONES</t>
  </si>
  <si>
    <t>1412</t>
  </si>
  <si>
    <t>CUOTAS AL IMSS</t>
  </si>
  <si>
    <t>1413</t>
  </si>
  <si>
    <t>CUOTAS AL ISSSTECAM</t>
  </si>
  <si>
    <t>1421</t>
  </si>
  <si>
    <t>APORTACIONES AL INFONAVIT</t>
  </si>
  <si>
    <t>1441</t>
  </si>
  <si>
    <t>APORTACIONES PARA EL SEGURO DE VIDA DEL PERSONAL</t>
  </si>
  <si>
    <t>1531</t>
  </si>
  <si>
    <t>PRESTACIONES Y HABERES DE RETIRO</t>
  </si>
  <si>
    <t>1611</t>
  </si>
  <si>
    <t>PREVISIONES DE CARÁCTER LABORAL, ECONÓMICA Y DE SEGURIDAD SOCIAL</t>
  </si>
  <si>
    <t>2000</t>
  </si>
  <si>
    <t>MATERIALES Y SUMINISTROS</t>
  </si>
  <si>
    <t>2111</t>
  </si>
  <si>
    <t>MATERIALES, ÚTILES Y EQUIPOS MENORES DE OFICINA</t>
  </si>
  <si>
    <t>2121</t>
  </si>
  <si>
    <t>MATERIALES Y ÚTILES DE IMPRESIÓN Y REPRODUCCIÓN</t>
  </si>
  <si>
    <t>2141</t>
  </si>
  <si>
    <t>MATERIALES, ÚTILES, EQUIPOS Y BIENES INFORMÁTICOS PARA EL PROCESAMIENTO EN TECNOLOGÍAS DE LA INFORMACIÓN Y COMUNICACIONES.</t>
  </si>
  <si>
    <t>2161</t>
  </si>
  <si>
    <t>MATERIAL DE LIMPIEZA</t>
  </si>
  <si>
    <t>2211</t>
  </si>
  <si>
    <t>PRODUCTOS ALIMENTICIOS PARA PERSONAS</t>
  </si>
  <si>
    <t>2231</t>
  </si>
  <si>
    <t>UTENSILIOS PARA EL SERVICIO DE ALIMENTACIÓN</t>
  </si>
  <si>
    <t>2461</t>
  </si>
  <si>
    <t>MATERIAL ELÉCTRICO Y ELECTRÓNICO</t>
  </si>
  <si>
    <t>2491</t>
  </si>
  <si>
    <t>OTROS MATERIALES Y ARTÍCULOS DE CONSTRUCCIÓN Y REPARACIÓN</t>
  </si>
  <si>
    <t>2611</t>
  </si>
  <si>
    <t>COMBUSTIBLES</t>
  </si>
  <si>
    <t>2612</t>
  </si>
  <si>
    <t>LUBRICANTES Y ADITIVOS</t>
  </si>
  <si>
    <t>2711</t>
  </si>
  <si>
    <t>VESTUARIO Y UNIFORMES</t>
  </si>
  <si>
    <t>2741</t>
  </si>
  <si>
    <t>PRODUCTOS TEXTILES</t>
  </si>
  <si>
    <t>2911</t>
  </si>
  <si>
    <t>HERRAMIENTAS MENORES</t>
  </si>
  <si>
    <t>2921</t>
  </si>
  <si>
    <t>REFACCIONES Y ACCESORIOS MENORES DE EDIFICIOS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</si>
  <si>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</si>
  <si>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</si>
  <si>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</si>
  <si>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</si>
  <si>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3000</t>
  </si>
  <si>
    <t>SERVICIOS GENERALES</t>
  </si>
  <si>
    <t>3111</t>
  </si>
  <si>
    <t>SERVICIO DE ENERGÍA ELÉCTRICA</t>
  </si>
  <si>
    <t>3131</t>
  </si>
  <si>
    <t>SERVICIO DE AGUA</t>
  </si>
  <si>
    <t>3141</t>
  </si>
  <si>
    <t>SERVICIO TELEFÓNICO TRADICIONAL</t>
  </si>
  <si>
    <t>3151</t>
  </si>
  <si>
    <t>SERVICIO DE TELEFONÍA CELULAR</t>
  </si>
  <si>
    <t>3161</t>
  </si>
  <si>
    <t>SERVICIOS DE TELECOMUNICACIONES Y SATÉLITES</t>
  </si>
  <si>
    <t>3171</t>
  </si>
  <si>
    <t>SERVICIOS DE ACCESO DE INTERNET, REDES Y PROCESAMIENTO DE INFORMACIÓN</t>
  </si>
  <si>
    <t>3181</t>
  </si>
  <si>
    <t>SERVICIOS POSTALES Y TELEGRÁFICOS</t>
  </si>
  <si>
    <t>3221</t>
  </si>
  <si>
    <t>ARRENDAMIENTO DE EDIFICIOS Y LOCALES</t>
  </si>
  <si>
    <t>3231</t>
  </si>
  <si>
    <t>ARRENDAMIENTO DE MOBILIARIO Y EQUIPO DE ADMINISTRACIÓN, EDUCACIONAL Y RECREATIVO</t>
  </si>
  <si>
    <t>3271</t>
  </si>
  <si>
    <t>PATENTES, REGALÍAS Y OTROS</t>
  </si>
  <si>
    <t>3291</t>
  </si>
  <si>
    <t>OTROS ARRENDAMIENTOS</t>
  </si>
  <si>
    <t>3311</t>
  </si>
  <si>
    <t>SERVICIOS LEGALES, DE CONTABILIDAD, AUDITORÍA Y RELACIONADOS</t>
  </si>
  <si>
    <t>3341</t>
  </si>
  <si>
    <t>SERVICIOS DE CAPACITACIÓN A SERVIDORES PÚBLICOS</t>
  </si>
  <si>
    <t>3342</t>
  </si>
  <si>
    <t>CAPACITACIÓN EN MATERIA DE PBR/SED</t>
  </si>
  <si>
    <t>3351</t>
  </si>
  <si>
    <t>ESTUDIOS E INVESTIGACIONES</t>
  </si>
  <si>
    <t>3411</t>
  </si>
  <si>
    <t>SERVICIOS FINANCIEROS Y BANCARIOS</t>
  </si>
  <si>
    <t>3451</t>
  </si>
  <si>
    <t>SEGURO DE BIENES PATRIMONIALES</t>
  </si>
  <si>
    <t>3471</t>
  </si>
  <si>
    <t>FLETES Y MANIOBRAS</t>
  </si>
  <si>
    <t>3511</t>
  </si>
  <si>
    <t>CONSERVACIÓN Y MANTENIMIENTO MENOR DE INMUEBLES</t>
  </si>
  <si>
    <t>3521</t>
  </si>
  <si>
    <t>INSTALACIÓN, REPARACIÓN, MANTENIMIENTO Y CONSERVACIÓN DE MOBILIARIO Y EQUIPO DE ADMINISTRACIÓN, EDUCACIONAL  Y RECREATIVO</t>
  </si>
  <si>
    <t>3531</t>
  </si>
  <si>
    <t>INSTALACIÓN, REPARACIÓN, MANTENIMIENTO Y CONSERVACIÓN DE EQUIPO DE CÓMPUTO Y TECNOLOGÍAS DE LA INFORMACIÓN.</t>
  </si>
  <si>
    <t>3551</t>
  </si>
  <si>
    <t>REPARACIÓN, MANTENIMIENTO Y CONSERVACIÓN DE VEHÍCULOS TERRESTRES, AÉREOS, MARÍTIMOS, LACUSTRES Y FLUVIALES.</t>
  </si>
  <si>
    <t>3591</t>
  </si>
  <si>
    <t>SERVICIOS DE JARDINERÍA Y FUMIGACIÓN</t>
  </si>
  <si>
    <t>3611</t>
  </si>
  <si>
    <t>PERIÓDICOS Y REVISTAS</t>
  </si>
  <si>
    <t>3612</t>
  </si>
  <si>
    <t>IMPRESIONES Y PUBLICACIONES OFICIALES</t>
  </si>
  <si>
    <t>3621</t>
  </si>
  <si>
    <t>DIFUSIÓN POR RADIO, TELEVISIÓN Y OTROS MEDIOS DE MENSAJES COMERCIALES PARA PROMOVER LA VENTA DE BIENES, PRODUCTOS O SERVICIOS</t>
  </si>
  <si>
    <t>3631</t>
  </si>
  <si>
    <t>SERVICIOS DE CREATIVIDAD, PREPRODUCCIÓN Y PRODUCCIÓN DE PUBLICIDAD, EXCEPTO INTERNET</t>
  </si>
  <si>
    <t>3711</t>
  </si>
  <si>
    <t>PASAJES AÉREOS</t>
  </si>
  <si>
    <t>3721</t>
  </si>
  <si>
    <t>PASAJES TERRESTRES</t>
  </si>
  <si>
    <t>3751</t>
  </si>
  <si>
    <t>VIÁTICOS EN EL PAÍS</t>
  </si>
  <si>
    <t>3811</t>
  </si>
  <si>
    <t>GASTOS DE CEREMONIAL</t>
  </si>
  <si>
    <t>3821</t>
  </si>
  <si>
    <t>GASTOS DE ORDEN SOCIAL Y CULTURAL</t>
  </si>
  <si>
    <t>3921</t>
  </si>
  <si>
    <t>IMPUESTOS Y DERECHOS</t>
  </si>
  <si>
    <t>3981</t>
  </si>
  <si>
    <t>IMPUESTOS SOBRE NÓMINAS</t>
  </si>
  <si>
    <t>3982</t>
  </si>
  <si>
    <t>OTROS IMPUESTOS QUE SE DERIVEN DE UNA RELACIÓN LABORAL</t>
  </si>
  <si>
    <t>4000</t>
  </si>
  <si>
    <t>TRANSFERENCIAS, ASIGNACIONES, SUBSIDIOS Y OTRAS AYUDAS</t>
  </si>
  <si>
    <t>4111</t>
  </si>
  <si>
    <t>ASIGNACIONES PRESUPUESTARIAS VÍA NÓMINA</t>
  </si>
  <si>
    <t>4411</t>
  </si>
  <si>
    <t>AYUDAS DIVERSAS</t>
  </si>
  <si>
    <t>5000</t>
  </si>
  <si>
    <t>BIENES MUEBLES, INMUEBLES E INTANGIBLES</t>
  </si>
  <si>
    <t>5111</t>
  </si>
  <si>
    <t>MUEBLES DE OFICINA Y ESTANTERÍA</t>
  </si>
  <si>
    <t>5151</t>
  </si>
  <si>
    <t>EQUIPO DE CÓMPUTO Y DE TECNOLOGÍA DE LA INFORMACIÓN BIENES INFORMÁTICOS</t>
  </si>
  <si>
    <t>5191</t>
  </si>
  <si>
    <t xml:space="preserve">OTROS MOBILIARIOS Y EQUIPOS DE ADMINISTRACIÓN </t>
  </si>
  <si>
    <t>5211</t>
  </si>
  <si>
    <t>EQUIPOS Y APARATOS AUDIOVISUALES</t>
  </si>
  <si>
    <t>5231</t>
  </si>
  <si>
    <t>CÁMARAS FOTOGRÁFICAS Y DE VIDEO</t>
  </si>
  <si>
    <t>5641</t>
  </si>
  <si>
    <t>SISTEMAS DE AIRE ACONDICIONADO, CALEFACCIÓN Y DE REFRIGERACIÓN INDUSTRIAL Y COMERCIAL</t>
  </si>
  <si>
    <t>5691</t>
  </si>
  <si>
    <t>OTROS EQUIPOS  BIENES MUEBLES</t>
  </si>
  <si>
    <t>8000</t>
  </si>
  <si>
    <t>PARTICIPACIONES Y APORTACIONES</t>
  </si>
  <si>
    <t>8531</t>
  </si>
  <si>
    <t>OTROS CONVENIOS</t>
  </si>
  <si>
    <t>TOTAL:</t>
  </si>
  <si>
    <t xml:space="preserve">ANALITICO DEL EJERCICIO DEL PRESUPUESTO
DEL 01/07/2017 AL 30/09/2017
PERIODO 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</si>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</sst>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-#,##0.00"/>
    <numFmt numFmtId="187" formatCode="[$-1080A]&quot;$&quot;#,##0.00;\-&quot;$&quot;#,##0.00"/>
  </numFmts>
  <fonts count="42">
    <font>
      <sz val="10"/>
      <name val="Arial"/>
      <family val="0"/>
    </font>
    <font>
      <b/>
      <sz val="7"/>
      <color indexed="9"/>
      <name val="courier New"/>
      <family val="0"/>
    </font>
    <font>
      <b/>
      <sz val="5.95"/>
      <color indexed="8"/>
      <name val="Courier New"/>
      <family val="0"/>
    </font>
    <font>
      <sz val="5.95"/>
      <color indexed="8"/>
      <name val="Courier New"/>
      <family val="0"/>
    </font>
    <font>
      <b/>
      <sz val="6.45"/>
      <color indexed="9"/>
      <name val="Courier New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9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11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1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86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86" fontId="3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4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86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86" fontId="3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4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3" borderId="21" xfId="0" applyFont="1" applyFill="1" applyBorder="1" applyAlignment="1" applyProtection="1">
      <alignment vertical="center" wrapText="1" readingOrder="1"/>
      <protection locked="0"/>
    </xf>
    <xf numFmtId="0" fontId="1" fillId="33" borderId="22" xfId="0" applyFont="1" applyFill="1" applyBorder="1" applyAlignment="1" applyProtection="1">
      <alignment vertical="center" wrapText="1" readingOrder="1"/>
      <protection locked="0"/>
    </xf>
    <xf numFmtId="186" fontId="0" fillId="0" borderId="0" xfId="0" applyNumberFormat="1" applyAlignment="1">
      <alignment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186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86" fontId="3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4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6" borderId="23" xfId="0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 horizontal="left" vertical="center" wrapText="1" readingOrder="1"/>
      <protection locked="0"/>
    </xf>
    <xf numFmtId="0" fontId="0" fillId="36" borderId="11" xfId="0" applyFill="1" applyBorder="1" applyAlignment="1" applyProtection="1">
      <alignment vertical="top" wrapText="1"/>
      <protection locked="0"/>
    </xf>
    <xf numFmtId="186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5" borderId="11" xfId="0" applyFont="1" applyFill="1" applyBorder="1" applyAlignment="1" applyProtection="1">
      <alignment horizontal="left" vertical="center" wrapText="1" readingOrder="1"/>
      <protection locked="0"/>
    </xf>
    <xf numFmtId="186" fontId="3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187" fontId="4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6" borderId="23" xfId="0" applyFont="1" applyFill="1" applyBorder="1" applyAlignment="1" applyProtection="1">
      <alignment vertical="top" wrapText="1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 horizontal="left" vertical="center" wrapText="1" readingOrder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3" fillId="35" borderId="11" xfId="0" applyFont="1" applyFill="1" applyBorder="1" applyAlignment="1" applyProtection="1">
      <alignment horizontal="left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6" borderId="23" xfId="0" applyFont="1" applyFill="1" applyBorder="1" applyAlignment="1" applyProtection="1">
      <alignment vertical="top" wrapText="1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2" fillId="34" borderId="11" xfId="0" applyFont="1" applyFill="1" applyBorder="1" applyAlignment="1" applyProtection="1">
      <alignment horizontal="left" vertical="center" wrapText="1" readingOrder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35" borderId="11" xfId="0" applyFont="1" applyFill="1" applyBorder="1" applyAlignment="1" applyProtection="1">
      <alignment horizontal="left" vertical="center" wrapText="1" readingOrder="1"/>
      <protection locked="0"/>
    </xf>
    <xf numFmtId="0" fontId="4" fillId="33" borderId="12" xfId="0" applyFont="1" applyFill="1" applyBorder="1" applyAlignment="1" applyProtection="1">
      <alignment horizontal="center" vertical="center" wrapText="1" readingOrder="1"/>
      <protection locked="0"/>
    </xf>
    <xf numFmtId="187" fontId="4" fillId="33" borderId="12" xfId="0" applyNumberFormat="1" applyFont="1" applyFill="1" applyBorder="1" applyAlignment="1" applyProtection="1">
      <alignment horizontal="right" vertical="center" wrapText="1" readingOrder="1"/>
      <protection locked="0"/>
    </xf>
    <xf numFmtId="186" fontId="2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86" fontId="3" fillId="35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BB7C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2</xdr:col>
      <xdr:colOff>581025</xdr:colOff>
      <xdr:row>7</xdr:row>
      <xdr:rowOff>57150</xdr:rowOff>
    </xdr:to>
    <xdr:pic>
      <xdr:nvPicPr>
        <xdr:cNvPr id="1" name="Imagen 0" descr="cdc9fc8a-0654-410b-b15c-451bb80efd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19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Imagen 0" descr="cdc9fc8a-0654-410b-b15c-451bb80efd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590550</xdr:colOff>
      <xdr:row>8</xdr:row>
      <xdr:rowOff>247650</xdr:rowOff>
    </xdr:to>
    <xdr:pic>
      <xdr:nvPicPr>
        <xdr:cNvPr id="2" name="Imagen 1" descr="22b837fffe5b4780af07b358b5759b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9527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8"/>
  <sheetViews>
    <sheetView zoomScalePageLayoutView="0" workbookViewId="0" topLeftCell="A1">
      <selection activeCell="T11" sqref="T11"/>
    </sheetView>
  </sheetViews>
  <sheetFormatPr defaultColWidth="11.421875" defaultRowHeight="12.75"/>
  <cols>
    <col min="15" max="15" width="3.28125" style="0" customWidth="1"/>
    <col min="16" max="17" width="11.421875" style="0" hidden="1" customWidth="1"/>
  </cols>
  <sheetData>
    <row r="3" spans="1:17" ht="19.5">
      <c r="A3" s="28" t="s">
        <v>4</v>
      </c>
      <c r="B3" s="29"/>
      <c r="C3" s="28" t="s">
        <v>5</v>
      </c>
      <c r="D3" s="30"/>
      <c r="E3" s="29"/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28" t="s">
        <v>13</v>
      </c>
      <c r="N3" s="30"/>
      <c r="O3" s="30"/>
      <c r="P3" s="30"/>
      <c r="Q3" s="29"/>
    </row>
    <row r="4" spans="1:17" ht="12.75">
      <c r="A4" s="31" t="s">
        <v>14</v>
      </c>
      <c r="B4" s="32"/>
      <c r="C4" s="31" t="s">
        <v>15</v>
      </c>
      <c r="D4" s="32"/>
      <c r="E4" s="32"/>
      <c r="F4" s="2">
        <v>6476473</v>
      </c>
      <c r="G4" s="2">
        <v>82051.83</v>
      </c>
      <c r="H4" s="2">
        <v>14706.3</v>
      </c>
      <c r="I4" s="2">
        <v>6543818.53</v>
      </c>
      <c r="J4" s="2">
        <v>28144426.66</v>
      </c>
      <c r="K4" s="2">
        <v>5536187.45</v>
      </c>
      <c r="L4" s="2">
        <v>5536187.45</v>
      </c>
      <c r="M4" s="33">
        <v>5536187.45</v>
      </c>
      <c r="N4" s="32"/>
      <c r="O4" s="32"/>
      <c r="P4" s="32"/>
      <c r="Q4" s="32"/>
    </row>
    <row r="5" spans="1:17" ht="12.75">
      <c r="A5" s="34" t="s">
        <v>16</v>
      </c>
      <c r="B5" s="32"/>
      <c r="C5" s="34" t="s">
        <v>17</v>
      </c>
      <c r="D5" s="32"/>
      <c r="E5" s="32"/>
      <c r="F5" s="3">
        <v>3503541</v>
      </c>
      <c r="G5" s="3">
        <v>17266.12</v>
      </c>
      <c r="H5" s="3">
        <v>0</v>
      </c>
      <c r="I5" s="3">
        <v>3520807.12</v>
      </c>
      <c r="J5" s="3">
        <v>14021973.59</v>
      </c>
      <c r="K5" s="3">
        <v>3256879.88</v>
      </c>
      <c r="L5" s="3">
        <v>3256879.88</v>
      </c>
      <c r="M5" s="35">
        <v>3256879.88</v>
      </c>
      <c r="N5" s="32"/>
      <c r="O5" s="32"/>
      <c r="P5" s="32"/>
      <c r="Q5" s="32"/>
    </row>
    <row r="6" spans="1:17" ht="12.75">
      <c r="A6" s="34" t="s">
        <v>18</v>
      </c>
      <c r="B6" s="32"/>
      <c r="C6" s="34" t="s">
        <v>19</v>
      </c>
      <c r="D6" s="32"/>
      <c r="E6" s="32"/>
      <c r="F6" s="3">
        <v>603420</v>
      </c>
      <c r="G6" s="3">
        <v>0</v>
      </c>
      <c r="H6" s="3">
        <v>0</v>
      </c>
      <c r="I6" s="3">
        <v>603420</v>
      </c>
      <c r="J6" s="3">
        <v>2408988.65</v>
      </c>
      <c r="K6" s="3">
        <v>597359.93</v>
      </c>
      <c r="L6" s="3">
        <v>597359.93</v>
      </c>
      <c r="M6" s="35">
        <v>597359.93</v>
      </c>
      <c r="N6" s="32"/>
      <c r="O6" s="32"/>
      <c r="P6" s="32"/>
      <c r="Q6" s="32"/>
    </row>
    <row r="7" spans="1:17" ht="27.75" customHeight="1">
      <c r="A7" s="34" t="s">
        <v>20</v>
      </c>
      <c r="B7" s="32"/>
      <c r="C7" s="34" t="s">
        <v>21</v>
      </c>
      <c r="D7" s="32"/>
      <c r="E7" s="32"/>
      <c r="F7" s="3">
        <v>13740</v>
      </c>
      <c r="G7" s="3">
        <v>855</v>
      </c>
      <c r="H7" s="3">
        <v>0</v>
      </c>
      <c r="I7" s="3">
        <v>14595</v>
      </c>
      <c r="J7" s="3">
        <v>55815</v>
      </c>
      <c r="K7" s="3">
        <v>13535.5</v>
      </c>
      <c r="L7" s="3">
        <v>13535.5</v>
      </c>
      <c r="M7" s="35">
        <v>13535.5</v>
      </c>
      <c r="N7" s="32"/>
      <c r="O7" s="32"/>
      <c r="P7" s="32"/>
      <c r="Q7" s="32"/>
    </row>
    <row r="8" spans="1:17" ht="12.75">
      <c r="A8" s="34" t="s">
        <v>22</v>
      </c>
      <c r="B8" s="32"/>
      <c r="C8" s="34" t="s">
        <v>23</v>
      </c>
      <c r="D8" s="32"/>
      <c r="E8" s="32"/>
      <c r="F8" s="3">
        <v>0</v>
      </c>
      <c r="G8" s="3">
        <v>0</v>
      </c>
      <c r="H8" s="3">
        <v>0</v>
      </c>
      <c r="I8" s="3">
        <v>0</v>
      </c>
      <c r="J8" s="3">
        <v>498590</v>
      </c>
      <c r="K8" s="3">
        <v>0</v>
      </c>
      <c r="L8" s="3">
        <v>0</v>
      </c>
      <c r="M8" s="35">
        <v>0</v>
      </c>
      <c r="N8" s="32"/>
      <c r="O8" s="32"/>
      <c r="P8" s="32"/>
      <c r="Q8" s="32"/>
    </row>
    <row r="9" spans="1:17" ht="12.75">
      <c r="A9" s="34" t="s">
        <v>24</v>
      </c>
      <c r="B9" s="32"/>
      <c r="C9" s="34" t="s">
        <v>25</v>
      </c>
      <c r="D9" s="32"/>
      <c r="E9" s="32"/>
      <c r="F9" s="3">
        <v>0</v>
      </c>
      <c r="G9" s="3">
        <v>0</v>
      </c>
      <c r="H9" s="3">
        <v>0</v>
      </c>
      <c r="I9" s="3">
        <v>0</v>
      </c>
      <c r="J9" s="3">
        <v>2215906</v>
      </c>
      <c r="K9" s="3">
        <v>0</v>
      </c>
      <c r="L9" s="3">
        <v>0</v>
      </c>
      <c r="M9" s="35">
        <v>0</v>
      </c>
      <c r="N9" s="32"/>
      <c r="O9" s="32"/>
      <c r="P9" s="32"/>
      <c r="Q9" s="32"/>
    </row>
    <row r="10" spans="1:17" ht="12.75">
      <c r="A10" s="34" t="s">
        <v>26</v>
      </c>
      <c r="B10" s="32"/>
      <c r="C10" s="34" t="s">
        <v>27</v>
      </c>
      <c r="D10" s="32"/>
      <c r="E10" s="32"/>
      <c r="F10" s="3">
        <v>135000</v>
      </c>
      <c r="G10" s="3">
        <v>0</v>
      </c>
      <c r="H10" s="3">
        <v>13204.84</v>
      </c>
      <c r="I10" s="3">
        <v>121795.16</v>
      </c>
      <c r="J10" s="3">
        <v>526795.16</v>
      </c>
      <c r="K10" s="3">
        <v>0</v>
      </c>
      <c r="L10" s="3">
        <v>0</v>
      </c>
      <c r="M10" s="35">
        <v>0</v>
      </c>
      <c r="N10" s="32"/>
      <c r="O10" s="32"/>
      <c r="P10" s="32"/>
      <c r="Q10" s="32"/>
    </row>
    <row r="11" spans="1:17" ht="12.75">
      <c r="A11" s="34" t="s">
        <v>28</v>
      </c>
      <c r="B11" s="32"/>
      <c r="C11" s="34" t="s">
        <v>29</v>
      </c>
      <c r="D11" s="32"/>
      <c r="E11" s="32"/>
      <c r="F11" s="3">
        <v>311100</v>
      </c>
      <c r="G11" s="3">
        <v>1100</v>
      </c>
      <c r="H11" s="3">
        <v>0</v>
      </c>
      <c r="I11" s="3">
        <v>312200</v>
      </c>
      <c r="J11" s="3">
        <v>1245500</v>
      </c>
      <c r="K11" s="3">
        <v>233153.11</v>
      </c>
      <c r="L11" s="3">
        <v>233153.11</v>
      </c>
      <c r="M11" s="35">
        <v>233153.11</v>
      </c>
      <c r="N11" s="32"/>
      <c r="O11" s="32"/>
      <c r="P11" s="32"/>
      <c r="Q11" s="32"/>
    </row>
    <row r="12" spans="1:17" ht="12.75">
      <c r="A12" s="34" t="s">
        <v>30</v>
      </c>
      <c r="B12" s="32"/>
      <c r="C12" s="34" t="s">
        <v>31</v>
      </c>
      <c r="D12" s="32"/>
      <c r="E12" s="32"/>
      <c r="F12" s="3">
        <v>319190</v>
      </c>
      <c r="G12" s="3">
        <v>0</v>
      </c>
      <c r="H12" s="3">
        <v>0</v>
      </c>
      <c r="I12" s="3">
        <v>319190</v>
      </c>
      <c r="J12" s="3">
        <v>1205137.2</v>
      </c>
      <c r="K12" s="3">
        <v>18168.58</v>
      </c>
      <c r="L12" s="3">
        <v>18168.58</v>
      </c>
      <c r="M12" s="35">
        <v>18168.58</v>
      </c>
      <c r="N12" s="32"/>
      <c r="O12" s="32"/>
      <c r="P12" s="32"/>
      <c r="Q12" s="32"/>
    </row>
    <row r="13" spans="1:17" ht="12.75">
      <c r="A13" s="34" t="s">
        <v>32</v>
      </c>
      <c r="B13" s="32"/>
      <c r="C13" s="34" t="s">
        <v>33</v>
      </c>
      <c r="D13" s="32"/>
      <c r="E13" s="32"/>
      <c r="F13" s="3">
        <v>801702</v>
      </c>
      <c r="G13" s="3">
        <v>43923.91</v>
      </c>
      <c r="H13" s="3">
        <v>0</v>
      </c>
      <c r="I13" s="3">
        <v>845625.91</v>
      </c>
      <c r="J13" s="3">
        <v>3363029.72</v>
      </c>
      <c r="K13" s="3">
        <v>847570.76</v>
      </c>
      <c r="L13" s="3">
        <v>847570.76</v>
      </c>
      <c r="M13" s="35">
        <v>847570.76</v>
      </c>
      <c r="N13" s="32"/>
      <c r="O13" s="32"/>
      <c r="P13" s="32"/>
      <c r="Q13" s="32"/>
    </row>
    <row r="14" spans="1:17" ht="12.75">
      <c r="A14" s="34" t="s">
        <v>34</v>
      </c>
      <c r="B14" s="32"/>
      <c r="C14" s="34" t="s">
        <v>35</v>
      </c>
      <c r="D14" s="32"/>
      <c r="E14" s="32"/>
      <c r="F14" s="3">
        <v>401697</v>
      </c>
      <c r="G14" s="3">
        <v>18906.8</v>
      </c>
      <c r="H14" s="3">
        <v>1501.46</v>
      </c>
      <c r="I14" s="3">
        <v>419102.34</v>
      </c>
      <c r="J14" s="3">
        <v>1624193.34</v>
      </c>
      <c r="K14" s="3">
        <v>392202.29</v>
      </c>
      <c r="L14" s="3">
        <v>392202.29</v>
      </c>
      <c r="M14" s="35">
        <v>392202.29</v>
      </c>
      <c r="N14" s="32"/>
      <c r="O14" s="32"/>
      <c r="P14" s="32"/>
      <c r="Q14" s="32"/>
    </row>
    <row r="15" spans="1:17" ht="12.75">
      <c r="A15" s="34" t="s">
        <v>36</v>
      </c>
      <c r="B15" s="32"/>
      <c r="C15" s="34" t="s">
        <v>37</v>
      </c>
      <c r="D15" s="32"/>
      <c r="E15" s="32"/>
      <c r="F15" s="3">
        <v>163083</v>
      </c>
      <c r="G15" s="3">
        <v>0</v>
      </c>
      <c r="H15" s="3">
        <v>0</v>
      </c>
      <c r="I15" s="3">
        <v>163083</v>
      </c>
      <c r="J15" s="3">
        <v>978498</v>
      </c>
      <c r="K15" s="3">
        <v>177317.4</v>
      </c>
      <c r="L15" s="3">
        <v>177317.4</v>
      </c>
      <c r="M15" s="35">
        <v>177317.4</v>
      </c>
      <c r="N15" s="32"/>
      <c r="O15" s="32"/>
      <c r="P15" s="32"/>
      <c r="Q15" s="32"/>
    </row>
    <row r="16" spans="1:17" ht="24.75" customHeight="1">
      <c r="A16" s="34" t="s">
        <v>38</v>
      </c>
      <c r="B16" s="32"/>
      <c r="C16" s="34" t="s">
        <v>39</v>
      </c>
      <c r="D16" s="32"/>
      <c r="E16" s="32"/>
      <c r="F16" s="3">
        <v>80000</v>
      </c>
      <c r="G16" s="3">
        <v>0</v>
      </c>
      <c r="H16" s="3">
        <v>0</v>
      </c>
      <c r="I16" s="3">
        <v>80000</v>
      </c>
      <c r="J16" s="3">
        <v>0</v>
      </c>
      <c r="K16" s="3">
        <v>0</v>
      </c>
      <c r="L16" s="3">
        <v>0</v>
      </c>
      <c r="M16" s="35">
        <v>0</v>
      </c>
      <c r="N16" s="32"/>
      <c r="O16" s="32"/>
      <c r="P16" s="32"/>
      <c r="Q16" s="32"/>
    </row>
    <row r="17" spans="1:17" ht="27" customHeight="1">
      <c r="A17" s="34" t="s">
        <v>42</v>
      </c>
      <c r="B17" s="32"/>
      <c r="C17" s="34" t="s">
        <v>43</v>
      </c>
      <c r="D17" s="32"/>
      <c r="E17" s="32"/>
      <c r="F17" s="3">
        <v>144000</v>
      </c>
      <c r="G17" s="3">
        <v>0</v>
      </c>
      <c r="H17" s="3">
        <v>0</v>
      </c>
      <c r="I17" s="3">
        <v>144000</v>
      </c>
      <c r="J17" s="3">
        <v>0</v>
      </c>
      <c r="K17" s="3">
        <v>0</v>
      </c>
      <c r="L17" s="3">
        <v>0</v>
      </c>
      <c r="M17" s="35">
        <v>0</v>
      </c>
      <c r="N17" s="32"/>
      <c r="O17" s="32"/>
      <c r="P17" s="32"/>
      <c r="Q17" s="32"/>
    </row>
    <row r="18" spans="1:17" ht="12.75">
      <c r="A18" s="31" t="s">
        <v>44</v>
      </c>
      <c r="B18" s="32"/>
      <c r="C18" s="31" t="s">
        <v>45</v>
      </c>
      <c r="D18" s="32"/>
      <c r="E18" s="32"/>
      <c r="F18" s="2">
        <v>807817</v>
      </c>
      <c r="G18" s="2">
        <v>610</v>
      </c>
      <c r="H18" s="2">
        <v>74974.2</v>
      </c>
      <c r="I18" s="2">
        <v>733452.8</v>
      </c>
      <c r="J18" s="2">
        <v>329310.14</v>
      </c>
      <c r="K18" s="2">
        <v>329310.14</v>
      </c>
      <c r="L18" s="2">
        <v>329310.14</v>
      </c>
      <c r="M18" s="33">
        <v>233436.08</v>
      </c>
      <c r="N18" s="32"/>
      <c r="O18" s="32"/>
      <c r="P18" s="32"/>
      <c r="Q18" s="32"/>
    </row>
    <row r="19" spans="1:17" ht="12.75">
      <c r="A19" s="34" t="s">
        <v>46</v>
      </c>
      <c r="B19" s="32"/>
      <c r="C19" s="34" t="s">
        <v>47</v>
      </c>
      <c r="D19" s="32"/>
      <c r="E19" s="32"/>
      <c r="F19" s="3">
        <v>119389</v>
      </c>
      <c r="G19" s="3">
        <v>0</v>
      </c>
      <c r="H19" s="3">
        <v>458</v>
      </c>
      <c r="I19" s="3">
        <v>118931</v>
      </c>
      <c r="J19" s="3">
        <v>21595.76</v>
      </c>
      <c r="K19" s="3">
        <v>21595.76</v>
      </c>
      <c r="L19" s="3">
        <v>21595.76</v>
      </c>
      <c r="M19" s="35">
        <v>21595.76</v>
      </c>
      <c r="N19" s="32"/>
      <c r="O19" s="32"/>
      <c r="P19" s="32"/>
      <c r="Q19" s="32"/>
    </row>
    <row r="20" spans="1:17" ht="12.75">
      <c r="A20" s="34" t="s">
        <v>48</v>
      </c>
      <c r="B20" s="32"/>
      <c r="C20" s="34" t="s">
        <v>49</v>
      </c>
      <c r="D20" s="32"/>
      <c r="E20" s="32"/>
      <c r="F20" s="3">
        <v>23375</v>
      </c>
      <c r="G20" s="3">
        <v>0</v>
      </c>
      <c r="H20" s="3">
        <v>8500</v>
      </c>
      <c r="I20" s="3">
        <v>14875</v>
      </c>
      <c r="J20" s="3">
        <v>0</v>
      </c>
      <c r="K20" s="3">
        <v>0</v>
      </c>
      <c r="L20" s="3">
        <v>0</v>
      </c>
      <c r="M20" s="35">
        <v>0</v>
      </c>
      <c r="N20" s="32"/>
      <c r="O20" s="32"/>
      <c r="P20" s="32"/>
      <c r="Q20" s="32"/>
    </row>
    <row r="21" spans="1:17" ht="31.5" customHeight="1">
      <c r="A21" s="34" t="s">
        <v>50</v>
      </c>
      <c r="B21" s="32"/>
      <c r="C21" s="34" t="s">
        <v>51</v>
      </c>
      <c r="D21" s="32"/>
      <c r="E21" s="32"/>
      <c r="F21" s="3">
        <v>120028</v>
      </c>
      <c r="G21" s="3">
        <v>0</v>
      </c>
      <c r="H21" s="3">
        <v>27270.73</v>
      </c>
      <c r="I21" s="3">
        <v>92757.27</v>
      </c>
      <c r="J21" s="3">
        <v>8065.61</v>
      </c>
      <c r="K21" s="3">
        <v>8065.61</v>
      </c>
      <c r="L21" s="3">
        <v>8065.61</v>
      </c>
      <c r="M21" s="35">
        <v>8065.61</v>
      </c>
      <c r="N21" s="32"/>
      <c r="O21" s="32"/>
      <c r="P21" s="32"/>
      <c r="Q21" s="32"/>
    </row>
    <row r="22" spans="1:17" ht="12.75">
      <c r="A22" s="34" t="s">
        <v>52</v>
      </c>
      <c r="B22" s="32"/>
      <c r="C22" s="34" t="s">
        <v>53</v>
      </c>
      <c r="D22" s="32"/>
      <c r="E22" s="32"/>
      <c r="F22" s="3">
        <v>31003</v>
      </c>
      <c r="G22" s="3">
        <v>0</v>
      </c>
      <c r="H22" s="3">
        <v>8578.14</v>
      </c>
      <c r="I22" s="3">
        <v>22424.86</v>
      </c>
      <c r="J22" s="3">
        <v>10424.86</v>
      </c>
      <c r="K22" s="3">
        <v>10424.86</v>
      </c>
      <c r="L22" s="3">
        <v>10424.86</v>
      </c>
      <c r="M22" s="35">
        <v>10424.86</v>
      </c>
      <c r="N22" s="32"/>
      <c r="O22" s="32"/>
      <c r="P22" s="32"/>
      <c r="Q22" s="32"/>
    </row>
    <row r="23" spans="1:17" ht="12.75">
      <c r="A23" s="34" t="s">
        <v>54</v>
      </c>
      <c r="B23" s="32"/>
      <c r="C23" s="34" t="s">
        <v>55</v>
      </c>
      <c r="D23" s="32"/>
      <c r="E23" s="32"/>
      <c r="F23" s="3">
        <v>45000</v>
      </c>
      <c r="G23" s="3">
        <v>0</v>
      </c>
      <c r="H23" s="3">
        <v>0</v>
      </c>
      <c r="I23" s="3">
        <v>45000</v>
      </c>
      <c r="J23" s="3">
        <v>11619.11</v>
      </c>
      <c r="K23" s="3">
        <v>11619.11</v>
      </c>
      <c r="L23" s="3">
        <v>11619.11</v>
      </c>
      <c r="M23" s="35">
        <v>11619.11</v>
      </c>
      <c r="N23" s="32"/>
      <c r="O23" s="32"/>
      <c r="P23" s="32"/>
      <c r="Q23" s="32"/>
    </row>
    <row r="24" spans="1:17" ht="12.75">
      <c r="A24" s="34" t="s">
        <v>56</v>
      </c>
      <c r="B24" s="32"/>
      <c r="C24" s="34" t="s">
        <v>57</v>
      </c>
      <c r="D24" s="32"/>
      <c r="E24" s="32"/>
      <c r="F24" s="3">
        <v>6000</v>
      </c>
      <c r="G24" s="3">
        <v>0</v>
      </c>
      <c r="H24" s="3">
        <v>5000</v>
      </c>
      <c r="I24" s="3">
        <v>1000</v>
      </c>
      <c r="J24" s="3">
        <v>0</v>
      </c>
      <c r="K24" s="3">
        <v>0</v>
      </c>
      <c r="L24" s="3">
        <v>0</v>
      </c>
      <c r="M24" s="35">
        <v>0</v>
      </c>
      <c r="N24" s="32"/>
      <c r="O24" s="32"/>
      <c r="P24" s="32"/>
      <c r="Q24" s="32"/>
    </row>
    <row r="25" spans="1:17" ht="12.75">
      <c r="A25" s="34" t="s">
        <v>58</v>
      </c>
      <c r="B25" s="32"/>
      <c r="C25" s="34" t="s">
        <v>59</v>
      </c>
      <c r="D25" s="32"/>
      <c r="E25" s="32"/>
      <c r="F25" s="3">
        <v>9007</v>
      </c>
      <c r="G25" s="3">
        <v>0</v>
      </c>
      <c r="H25" s="3">
        <v>4046.29</v>
      </c>
      <c r="I25" s="3">
        <v>4960.71</v>
      </c>
      <c r="J25" s="3">
        <v>1960.71</v>
      </c>
      <c r="K25" s="3">
        <v>1960.71</v>
      </c>
      <c r="L25" s="3">
        <v>1960.71</v>
      </c>
      <c r="M25" s="35">
        <v>1960.71</v>
      </c>
      <c r="N25" s="32"/>
      <c r="O25" s="32"/>
      <c r="P25" s="32"/>
      <c r="Q25" s="32"/>
    </row>
    <row r="26" spans="1:17" ht="25.5" customHeight="1">
      <c r="A26" s="34" t="s">
        <v>60</v>
      </c>
      <c r="B26" s="32"/>
      <c r="C26" s="34" t="s">
        <v>61</v>
      </c>
      <c r="D26" s="32"/>
      <c r="E26" s="32"/>
      <c r="F26" s="3">
        <v>16875</v>
      </c>
      <c r="G26" s="3">
        <v>0</v>
      </c>
      <c r="H26" s="3">
        <v>8507.76</v>
      </c>
      <c r="I26" s="3">
        <v>8367.24</v>
      </c>
      <c r="J26" s="3">
        <v>2742.24</v>
      </c>
      <c r="K26" s="3">
        <v>2742.24</v>
      </c>
      <c r="L26" s="3">
        <v>2742.24</v>
      </c>
      <c r="M26" s="35">
        <v>2742.24</v>
      </c>
      <c r="N26" s="32"/>
      <c r="O26" s="32"/>
      <c r="P26" s="32"/>
      <c r="Q26" s="32"/>
    </row>
    <row r="27" spans="1:17" ht="12.75">
      <c r="A27" s="34" t="s">
        <v>62</v>
      </c>
      <c r="B27" s="32"/>
      <c r="C27" s="34" t="s">
        <v>63</v>
      </c>
      <c r="D27" s="32"/>
      <c r="E27" s="32"/>
      <c r="F27" s="3">
        <v>264665</v>
      </c>
      <c r="G27" s="3">
        <v>0</v>
      </c>
      <c r="H27" s="3">
        <v>0</v>
      </c>
      <c r="I27" s="3">
        <v>264665</v>
      </c>
      <c r="J27" s="3">
        <v>264609.57</v>
      </c>
      <c r="K27" s="3">
        <v>264609.57</v>
      </c>
      <c r="L27" s="3">
        <v>264609.57</v>
      </c>
      <c r="M27" s="35">
        <v>176805.07</v>
      </c>
      <c r="N27" s="32"/>
      <c r="O27" s="32"/>
      <c r="P27" s="32"/>
      <c r="Q27" s="32"/>
    </row>
    <row r="28" spans="1:17" ht="12.75">
      <c r="A28" s="34" t="s">
        <v>64</v>
      </c>
      <c r="B28" s="32"/>
      <c r="C28" s="34" t="s">
        <v>65</v>
      </c>
      <c r="D28" s="32"/>
      <c r="E28" s="32"/>
      <c r="F28" s="3">
        <v>18072</v>
      </c>
      <c r="G28" s="3">
        <v>0</v>
      </c>
      <c r="H28" s="3">
        <v>0</v>
      </c>
      <c r="I28" s="3">
        <v>18072</v>
      </c>
      <c r="J28" s="3">
        <v>0</v>
      </c>
      <c r="K28" s="3">
        <v>0</v>
      </c>
      <c r="L28" s="3">
        <v>0</v>
      </c>
      <c r="M28" s="35">
        <v>0</v>
      </c>
      <c r="N28" s="32"/>
      <c r="O28" s="32"/>
      <c r="P28" s="32"/>
      <c r="Q28" s="32"/>
    </row>
    <row r="29" spans="1:17" ht="12.75">
      <c r="A29" s="34" t="s">
        <v>66</v>
      </c>
      <c r="B29" s="32"/>
      <c r="C29" s="34" t="s">
        <v>67</v>
      </c>
      <c r="D29" s="32"/>
      <c r="E29" s="32"/>
      <c r="F29" s="3">
        <v>68100</v>
      </c>
      <c r="G29" s="3">
        <v>0</v>
      </c>
      <c r="H29" s="3">
        <v>0</v>
      </c>
      <c r="I29" s="3">
        <v>68100</v>
      </c>
      <c r="J29" s="3">
        <v>0</v>
      </c>
      <c r="K29" s="3">
        <v>0</v>
      </c>
      <c r="L29" s="3">
        <v>0</v>
      </c>
      <c r="M29" s="35">
        <v>0</v>
      </c>
      <c r="N29" s="32"/>
      <c r="O29" s="32"/>
      <c r="P29" s="32"/>
      <c r="Q29" s="32"/>
    </row>
    <row r="30" spans="1:17" ht="12.75">
      <c r="A30" s="34" t="s">
        <v>70</v>
      </c>
      <c r="B30" s="32"/>
      <c r="C30" s="34" t="s">
        <v>71</v>
      </c>
      <c r="D30" s="32"/>
      <c r="E30" s="32"/>
      <c r="F30" s="3">
        <v>1254</v>
      </c>
      <c r="G30" s="3">
        <v>610</v>
      </c>
      <c r="H30" s="3">
        <v>836</v>
      </c>
      <c r="I30" s="3">
        <v>1028</v>
      </c>
      <c r="J30" s="3">
        <v>0</v>
      </c>
      <c r="K30" s="3">
        <v>0</v>
      </c>
      <c r="L30" s="3">
        <v>0</v>
      </c>
      <c r="M30" s="35">
        <v>0</v>
      </c>
      <c r="N30" s="32"/>
      <c r="O30" s="32"/>
      <c r="P30" s="32"/>
      <c r="Q30" s="32"/>
    </row>
    <row r="31" spans="1:17" ht="12.75">
      <c r="A31" s="34" t="s">
        <v>72</v>
      </c>
      <c r="B31" s="32"/>
      <c r="C31" s="34" t="s">
        <v>73</v>
      </c>
      <c r="D31" s="32"/>
      <c r="E31" s="32"/>
      <c r="F31" s="3">
        <v>9000</v>
      </c>
      <c r="G31" s="3">
        <v>0</v>
      </c>
      <c r="H31" s="3">
        <v>4500</v>
      </c>
      <c r="I31" s="3">
        <v>4500</v>
      </c>
      <c r="J31" s="3">
        <v>0</v>
      </c>
      <c r="K31" s="3">
        <v>0</v>
      </c>
      <c r="L31" s="3">
        <v>0</v>
      </c>
      <c r="M31" s="35">
        <v>0</v>
      </c>
      <c r="N31" s="32"/>
      <c r="O31" s="32"/>
      <c r="P31" s="32"/>
      <c r="Q31" s="32"/>
    </row>
    <row r="32" spans="1:17" ht="27" customHeight="1">
      <c r="A32" s="34" t="s">
        <v>74</v>
      </c>
      <c r="B32" s="32"/>
      <c r="C32" s="34" t="s">
        <v>75</v>
      </c>
      <c r="D32" s="32"/>
      <c r="E32" s="32"/>
      <c r="F32" s="3">
        <v>7500</v>
      </c>
      <c r="G32" s="3">
        <v>0</v>
      </c>
      <c r="H32" s="3">
        <v>7277.28</v>
      </c>
      <c r="I32" s="3">
        <v>222.72</v>
      </c>
      <c r="J32" s="3">
        <v>222.72</v>
      </c>
      <c r="K32" s="3">
        <v>222.72</v>
      </c>
      <c r="L32" s="3">
        <v>222.72</v>
      </c>
      <c r="M32" s="35">
        <v>222.72</v>
      </c>
      <c r="N32" s="32"/>
      <c r="O32" s="32"/>
      <c r="P32" s="32"/>
      <c r="Q32" s="32"/>
    </row>
    <row r="33" spans="1:17" ht="41.25" customHeight="1">
      <c r="A33" s="34" t="s">
        <v>76</v>
      </c>
      <c r="B33" s="32"/>
      <c r="C33" s="34" t="s">
        <v>77</v>
      </c>
      <c r="D33" s="32"/>
      <c r="E33" s="32"/>
      <c r="F33" s="3">
        <v>68549</v>
      </c>
      <c r="G33" s="3">
        <v>0</v>
      </c>
      <c r="H33" s="3">
        <v>0</v>
      </c>
      <c r="I33" s="3">
        <v>68549</v>
      </c>
      <c r="J33" s="3">
        <v>8069.56</v>
      </c>
      <c r="K33" s="3">
        <v>8069.56</v>
      </c>
      <c r="L33" s="3">
        <v>8069.56</v>
      </c>
      <c r="M33" s="35">
        <v>0</v>
      </c>
      <c r="N33" s="32"/>
      <c r="O33" s="32"/>
      <c r="P33" s="32"/>
      <c r="Q33" s="32"/>
    </row>
    <row r="34" spans="1:17" ht="12.75">
      <c r="A34" s="31" t="s">
        <v>78</v>
      </c>
      <c r="B34" s="32"/>
      <c r="C34" s="31" t="s">
        <v>79</v>
      </c>
      <c r="D34" s="32"/>
      <c r="E34" s="32"/>
      <c r="F34" s="2">
        <v>998976</v>
      </c>
      <c r="G34" s="2">
        <v>25989.12</v>
      </c>
      <c r="H34" s="2">
        <v>70560.05</v>
      </c>
      <c r="I34" s="2">
        <v>954405.07</v>
      </c>
      <c r="J34" s="2">
        <v>1214741.96</v>
      </c>
      <c r="K34" s="2">
        <v>613574.28</v>
      </c>
      <c r="L34" s="2">
        <v>613574.28</v>
      </c>
      <c r="M34" s="33">
        <v>557421.42</v>
      </c>
      <c r="N34" s="32"/>
      <c r="O34" s="32"/>
      <c r="P34" s="32"/>
      <c r="Q34" s="32"/>
    </row>
    <row r="35" spans="1:17" ht="12.75">
      <c r="A35" s="34" t="s">
        <v>80</v>
      </c>
      <c r="B35" s="32"/>
      <c r="C35" s="34" t="s">
        <v>81</v>
      </c>
      <c r="D35" s="32"/>
      <c r="E35" s="32"/>
      <c r="F35" s="3">
        <v>115869</v>
      </c>
      <c r="G35" s="3">
        <v>0</v>
      </c>
      <c r="H35" s="3">
        <v>0</v>
      </c>
      <c r="I35" s="3">
        <v>115869</v>
      </c>
      <c r="J35" s="3">
        <v>89275</v>
      </c>
      <c r="K35" s="3">
        <v>89275</v>
      </c>
      <c r="L35" s="3">
        <v>89275</v>
      </c>
      <c r="M35" s="35">
        <v>89275</v>
      </c>
      <c r="N35" s="32"/>
      <c r="O35" s="32"/>
      <c r="P35" s="32"/>
      <c r="Q35" s="32"/>
    </row>
    <row r="36" spans="1:17" ht="12.75">
      <c r="A36" s="34" t="s">
        <v>82</v>
      </c>
      <c r="B36" s="32"/>
      <c r="C36" s="34" t="s">
        <v>83</v>
      </c>
      <c r="D36" s="32"/>
      <c r="E36" s="32"/>
      <c r="F36" s="3">
        <v>7416</v>
      </c>
      <c r="G36" s="3">
        <v>0</v>
      </c>
      <c r="H36" s="3">
        <v>0</v>
      </c>
      <c r="I36" s="3">
        <v>7416</v>
      </c>
      <c r="J36" s="3">
        <v>0</v>
      </c>
      <c r="K36" s="3">
        <v>0</v>
      </c>
      <c r="L36" s="3">
        <v>0</v>
      </c>
      <c r="M36" s="35">
        <v>0</v>
      </c>
      <c r="N36" s="32"/>
      <c r="O36" s="32"/>
      <c r="P36" s="32"/>
      <c r="Q36" s="32"/>
    </row>
    <row r="37" spans="1:17" ht="12.75">
      <c r="A37" s="34" t="s">
        <v>84</v>
      </c>
      <c r="B37" s="32"/>
      <c r="C37" s="34" t="s">
        <v>85</v>
      </c>
      <c r="D37" s="32"/>
      <c r="E37" s="32"/>
      <c r="F37" s="3">
        <v>2965</v>
      </c>
      <c r="G37" s="3">
        <v>0</v>
      </c>
      <c r="H37" s="3">
        <v>0</v>
      </c>
      <c r="I37" s="3">
        <v>2965</v>
      </c>
      <c r="J37" s="3">
        <v>0</v>
      </c>
      <c r="K37" s="3">
        <v>0</v>
      </c>
      <c r="L37" s="3">
        <v>0</v>
      </c>
      <c r="M37" s="35">
        <v>0</v>
      </c>
      <c r="N37" s="32"/>
      <c r="O37" s="32"/>
      <c r="P37" s="32"/>
      <c r="Q37" s="32"/>
    </row>
    <row r="38" spans="1:17" ht="12.75">
      <c r="A38" s="34" t="s">
        <v>86</v>
      </c>
      <c r="B38" s="32"/>
      <c r="C38" s="34" t="s">
        <v>87</v>
      </c>
      <c r="D38" s="32"/>
      <c r="E38" s="32"/>
      <c r="F38" s="3">
        <v>2880</v>
      </c>
      <c r="G38" s="3">
        <v>1360</v>
      </c>
      <c r="H38" s="3">
        <v>0</v>
      </c>
      <c r="I38" s="3">
        <v>4240</v>
      </c>
      <c r="J38" s="3">
        <v>3276</v>
      </c>
      <c r="K38" s="3">
        <v>3276</v>
      </c>
      <c r="L38" s="3">
        <v>3276</v>
      </c>
      <c r="M38" s="35">
        <v>3276</v>
      </c>
      <c r="N38" s="32"/>
      <c r="O38" s="32"/>
      <c r="P38" s="32"/>
      <c r="Q38" s="32"/>
    </row>
    <row r="39" spans="1:17" ht="29.25" customHeight="1">
      <c r="A39" s="34" t="s">
        <v>90</v>
      </c>
      <c r="B39" s="32"/>
      <c r="C39" s="34" t="s">
        <v>91</v>
      </c>
      <c r="D39" s="32"/>
      <c r="E39" s="32"/>
      <c r="F39" s="3">
        <v>3900</v>
      </c>
      <c r="G39" s="3">
        <v>0</v>
      </c>
      <c r="H39" s="3">
        <v>3900</v>
      </c>
      <c r="I39" s="3">
        <v>0</v>
      </c>
      <c r="J39" s="3">
        <v>0</v>
      </c>
      <c r="K39" s="3">
        <v>0</v>
      </c>
      <c r="L39" s="3">
        <v>0</v>
      </c>
      <c r="M39" s="35">
        <v>0</v>
      </c>
      <c r="N39" s="32"/>
      <c r="O39" s="32"/>
      <c r="P39" s="32"/>
      <c r="Q39" s="32"/>
    </row>
    <row r="40" spans="1:17" ht="12.75">
      <c r="A40" s="34" t="s">
        <v>92</v>
      </c>
      <c r="B40" s="32"/>
      <c r="C40" s="34" t="s">
        <v>93</v>
      </c>
      <c r="D40" s="32"/>
      <c r="E40" s="32"/>
      <c r="F40" s="3">
        <v>25500</v>
      </c>
      <c r="G40" s="3">
        <v>0</v>
      </c>
      <c r="H40" s="3">
        <v>0</v>
      </c>
      <c r="I40" s="3">
        <v>25500</v>
      </c>
      <c r="J40" s="3">
        <v>7580.5</v>
      </c>
      <c r="K40" s="3">
        <v>7580.5</v>
      </c>
      <c r="L40" s="3">
        <v>7580.5</v>
      </c>
      <c r="M40" s="35">
        <v>7580.5</v>
      </c>
      <c r="N40" s="32"/>
      <c r="O40" s="32"/>
      <c r="P40" s="32"/>
      <c r="Q40" s="32"/>
    </row>
    <row r="41" spans="1:17" ht="12.75">
      <c r="A41" s="34" t="s">
        <v>94</v>
      </c>
      <c r="B41" s="32"/>
      <c r="C41" s="34" t="s">
        <v>95</v>
      </c>
      <c r="D41" s="32"/>
      <c r="E41" s="32"/>
      <c r="F41" s="3">
        <v>232690</v>
      </c>
      <c r="G41" s="3">
        <v>0</v>
      </c>
      <c r="H41" s="3">
        <v>0</v>
      </c>
      <c r="I41" s="3">
        <v>232690</v>
      </c>
      <c r="J41" s="3">
        <v>225910.32</v>
      </c>
      <c r="K41" s="3">
        <v>225910.32</v>
      </c>
      <c r="L41" s="3">
        <v>225910.32</v>
      </c>
      <c r="M41" s="35">
        <v>225910.32</v>
      </c>
      <c r="N41" s="32"/>
      <c r="O41" s="32"/>
      <c r="P41" s="32"/>
      <c r="Q41" s="32"/>
    </row>
    <row r="42" spans="1:17" ht="36.75" customHeight="1">
      <c r="A42" s="34" t="s">
        <v>96</v>
      </c>
      <c r="B42" s="32"/>
      <c r="C42" s="34" t="s">
        <v>97</v>
      </c>
      <c r="D42" s="32"/>
      <c r="E42" s="32"/>
      <c r="F42" s="3">
        <v>106268</v>
      </c>
      <c r="G42" s="3">
        <v>0</v>
      </c>
      <c r="H42" s="3">
        <v>0</v>
      </c>
      <c r="I42" s="3">
        <v>106268</v>
      </c>
      <c r="J42" s="3">
        <v>44996.35</v>
      </c>
      <c r="K42" s="3">
        <v>44996.35</v>
      </c>
      <c r="L42" s="3">
        <v>44996.35</v>
      </c>
      <c r="M42" s="35">
        <v>44996.35</v>
      </c>
      <c r="N42" s="32"/>
      <c r="O42" s="32"/>
      <c r="P42" s="32"/>
      <c r="Q42" s="32"/>
    </row>
    <row r="43" spans="1:17" ht="12.75">
      <c r="A43" s="34" t="s">
        <v>98</v>
      </c>
      <c r="B43" s="32"/>
      <c r="C43" s="34" t="s">
        <v>99</v>
      </c>
      <c r="D43" s="32"/>
      <c r="E43" s="32"/>
      <c r="F43" s="3">
        <v>6246</v>
      </c>
      <c r="G43" s="3">
        <v>0</v>
      </c>
      <c r="H43" s="3">
        <v>4164</v>
      </c>
      <c r="I43" s="3">
        <v>2082</v>
      </c>
      <c r="J43" s="3">
        <v>0</v>
      </c>
      <c r="K43" s="3">
        <v>0</v>
      </c>
      <c r="L43" s="3">
        <v>0</v>
      </c>
      <c r="M43" s="35">
        <v>0</v>
      </c>
      <c r="N43" s="32"/>
      <c r="O43" s="32"/>
      <c r="P43" s="32"/>
      <c r="Q43" s="32"/>
    </row>
    <row r="44" spans="1:17" ht="12.75">
      <c r="A44" s="34" t="s">
        <v>100</v>
      </c>
      <c r="B44" s="32"/>
      <c r="C44" s="34" t="s">
        <v>101</v>
      </c>
      <c r="D44" s="32"/>
      <c r="E44" s="32"/>
      <c r="F44" s="3">
        <v>6000</v>
      </c>
      <c r="G44" s="3">
        <v>0</v>
      </c>
      <c r="H44" s="3">
        <v>4610</v>
      </c>
      <c r="I44" s="3">
        <v>1390</v>
      </c>
      <c r="J44" s="3">
        <v>0</v>
      </c>
      <c r="K44" s="3">
        <v>0</v>
      </c>
      <c r="L44" s="3">
        <v>0</v>
      </c>
      <c r="M44" s="35">
        <v>0</v>
      </c>
      <c r="N44" s="32"/>
      <c r="O44" s="32"/>
      <c r="P44" s="32"/>
      <c r="Q44" s="32"/>
    </row>
    <row r="45" spans="1:17" ht="12.75">
      <c r="A45" s="34" t="s">
        <v>104</v>
      </c>
      <c r="B45" s="32"/>
      <c r="C45" s="34" t="s">
        <v>105</v>
      </c>
      <c r="D45" s="32"/>
      <c r="E45" s="32"/>
      <c r="F45" s="3">
        <v>4999</v>
      </c>
      <c r="G45" s="3">
        <v>0</v>
      </c>
      <c r="H45" s="3">
        <v>0</v>
      </c>
      <c r="I45" s="3">
        <v>4999</v>
      </c>
      <c r="J45" s="3">
        <v>1065</v>
      </c>
      <c r="K45" s="3">
        <v>1065</v>
      </c>
      <c r="L45" s="3">
        <v>1065</v>
      </c>
      <c r="M45" s="35">
        <v>1065</v>
      </c>
      <c r="N45" s="32"/>
      <c r="O45" s="32"/>
      <c r="P45" s="32"/>
      <c r="Q45" s="32"/>
    </row>
    <row r="46" spans="1:17" ht="12.75">
      <c r="A46" s="34" t="s">
        <v>106</v>
      </c>
      <c r="B46" s="32"/>
      <c r="C46" s="34" t="s">
        <v>107</v>
      </c>
      <c r="D46" s="32"/>
      <c r="E46" s="32"/>
      <c r="F46" s="3">
        <v>1248</v>
      </c>
      <c r="G46" s="3">
        <v>0</v>
      </c>
      <c r="H46" s="3">
        <v>0</v>
      </c>
      <c r="I46" s="3">
        <v>1248</v>
      </c>
      <c r="J46" s="3">
        <v>0</v>
      </c>
      <c r="K46" s="3">
        <v>0</v>
      </c>
      <c r="L46" s="3">
        <v>0</v>
      </c>
      <c r="M46" s="35">
        <v>0</v>
      </c>
      <c r="N46" s="32"/>
      <c r="O46" s="32"/>
      <c r="P46" s="32"/>
      <c r="Q46" s="32"/>
    </row>
    <row r="47" spans="1:17" ht="12.75">
      <c r="A47" s="34" t="s">
        <v>110</v>
      </c>
      <c r="B47" s="32"/>
      <c r="C47" s="34" t="s">
        <v>111</v>
      </c>
      <c r="D47" s="32"/>
      <c r="E47" s="32"/>
      <c r="F47" s="3">
        <v>7500</v>
      </c>
      <c r="G47" s="3">
        <v>0</v>
      </c>
      <c r="H47" s="3">
        <v>0</v>
      </c>
      <c r="I47" s="3">
        <v>7500</v>
      </c>
      <c r="J47" s="3">
        <v>0</v>
      </c>
      <c r="K47" s="3">
        <v>0</v>
      </c>
      <c r="L47" s="3">
        <v>0</v>
      </c>
      <c r="M47" s="35">
        <v>0</v>
      </c>
      <c r="N47" s="32"/>
      <c r="O47" s="32"/>
      <c r="P47" s="32"/>
      <c r="Q47" s="32"/>
    </row>
    <row r="48" spans="1:17" ht="12.75">
      <c r="A48" s="34" t="s">
        <v>112</v>
      </c>
      <c r="B48" s="32"/>
      <c r="C48" s="34" t="s">
        <v>113</v>
      </c>
      <c r="D48" s="32"/>
      <c r="E48" s="32"/>
      <c r="F48" s="3">
        <v>16230</v>
      </c>
      <c r="G48" s="3">
        <v>0</v>
      </c>
      <c r="H48" s="3">
        <v>0</v>
      </c>
      <c r="I48" s="3">
        <v>16230</v>
      </c>
      <c r="J48" s="3">
        <v>0</v>
      </c>
      <c r="K48" s="3">
        <v>0</v>
      </c>
      <c r="L48" s="3">
        <v>0</v>
      </c>
      <c r="M48" s="35">
        <v>0</v>
      </c>
      <c r="N48" s="32"/>
      <c r="O48" s="32"/>
      <c r="P48" s="32"/>
      <c r="Q48" s="32"/>
    </row>
    <row r="49" spans="1:17" ht="12.75">
      <c r="A49" s="34" t="s">
        <v>114</v>
      </c>
      <c r="B49" s="32"/>
      <c r="C49" s="34" t="s">
        <v>115</v>
      </c>
      <c r="D49" s="32"/>
      <c r="E49" s="32"/>
      <c r="F49" s="3">
        <v>3000</v>
      </c>
      <c r="G49" s="3">
        <v>0</v>
      </c>
      <c r="H49" s="3">
        <v>1000</v>
      </c>
      <c r="I49" s="3">
        <v>2000</v>
      </c>
      <c r="J49" s="3">
        <v>0</v>
      </c>
      <c r="K49" s="3">
        <v>0</v>
      </c>
      <c r="L49" s="3">
        <v>0</v>
      </c>
      <c r="M49" s="35">
        <v>0</v>
      </c>
      <c r="N49" s="32"/>
      <c r="O49" s="32"/>
      <c r="P49" s="32"/>
      <c r="Q49" s="32"/>
    </row>
    <row r="50" spans="1:17" ht="12.75">
      <c r="A50" s="34" t="s">
        <v>116</v>
      </c>
      <c r="B50" s="32"/>
      <c r="C50" s="34" t="s">
        <v>117</v>
      </c>
      <c r="D50" s="32"/>
      <c r="E50" s="32"/>
      <c r="F50" s="3">
        <v>45000</v>
      </c>
      <c r="G50" s="3">
        <v>14690.05</v>
      </c>
      <c r="H50" s="3">
        <v>0</v>
      </c>
      <c r="I50" s="3">
        <v>59690.05</v>
      </c>
      <c r="J50" s="3">
        <v>58527.49</v>
      </c>
      <c r="K50" s="3">
        <v>0</v>
      </c>
      <c r="L50" s="3">
        <v>0</v>
      </c>
      <c r="M50" s="35">
        <v>0</v>
      </c>
      <c r="N50" s="32"/>
      <c r="O50" s="32"/>
      <c r="P50" s="32"/>
      <c r="Q50" s="32"/>
    </row>
    <row r="51" spans="1:17" ht="39.75" customHeight="1">
      <c r="A51" s="34" t="s">
        <v>118</v>
      </c>
      <c r="B51" s="32"/>
      <c r="C51" s="34" t="s">
        <v>119</v>
      </c>
      <c r="D51" s="32"/>
      <c r="E51" s="32"/>
      <c r="F51" s="3">
        <v>6000</v>
      </c>
      <c r="G51" s="3">
        <v>9000</v>
      </c>
      <c r="H51" s="3">
        <v>3000</v>
      </c>
      <c r="I51" s="3">
        <v>12000</v>
      </c>
      <c r="J51" s="3">
        <v>0</v>
      </c>
      <c r="K51" s="3">
        <v>0</v>
      </c>
      <c r="L51" s="3">
        <v>0</v>
      </c>
      <c r="M51" s="35">
        <v>0</v>
      </c>
      <c r="N51" s="32"/>
      <c r="O51" s="32"/>
      <c r="P51" s="32"/>
      <c r="Q51" s="32"/>
    </row>
    <row r="52" spans="1:17" ht="30" customHeight="1">
      <c r="A52" s="34" t="s">
        <v>120</v>
      </c>
      <c r="B52" s="32"/>
      <c r="C52" s="34" t="s">
        <v>121</v>
      </c>
      <c r="D52" s="32"/>
      <c r="E52" s="32"/>
      <c r="F52" s="3">
        <v>19334</v>
      </c>
      <c r="G52" s="3">
        <v>0</v>
      </c>
      <c r="H52" s="3">
        <v>0</v>
      </c>
      <c r="I52" s="3">
        <v>19334</v>
      </c>
      <c r="J52" s="3">
        <v>0</v>
      </c>
      <c r="K52" s="3">
        <v>0</v>
      </c>
      <c r="L52" s="3">
        <v>0</v>
      </c>
      <c r="M52" s="35">
        <v>0</v>
      </c>
      <c r="N52" s="32"/>
      <c r="O52" s="32"/>
      <c r="P52" s="32"/>
      <c r="Q52" s="32"/>
    </row>
    <row r="53" spans="1:17" ht="30" customHeight="1">
      <c r="A53" s="34" t="s">
        <v>122</v>
      </c>
      <c r="B53" s="32"/>
      <c r="C53" s="34" t="s">
        <v>123</v>
      </c>
      <c r="D53" s="32"/>
      <c r="E53" s="32"/>
      <c r="F53" s="3">
        <v>20619</v>
      </c>
      <c r="G53" s="3">
        <v>0</v>
      </c>
      <c r="H53" s="3">
        <v>0</v>
      </c>
      <c r="I53" s="3">
        <v>20619</v>
      </c>
      <c r="J53" s="3">
        <v>1264.4</v>
      </c>
      <c r="K53" s="3">
        <v>1264.4</v>
      </c>
      <c r="L53" s="3">
        <v>1264.4</v>
      </c>
      <c r="M53" s="35">
        <v>0</v>
      </c>
      <c r="N53" s="32"/>
      <c r="O53" s="32"/>
      <c r="P53" s="32"/>
      <c r="Q53" s="32"/>
    </row>
    <row r="54" spans="1:17" ht="12.75">
      <c r="A54" s="34" t="s">
        <v>124</v>
      </c>
      <c r="B54" s="32"/>
      <c r="C54" s="34" t="s">
        <v>125</v>
      </c>
      <c r="D54" s="32"/>
      <c r="E54" s="32"/>
      <c r="F54" s="3">
        <v>3000</v>
      </c>
      <c r="G54" s="3">
        <v>0</v>
      </c>
      <c r="H54" s="3">
        <v>3000</v>
      </c>
      <c r="I54" s="3">
        <v>0</v>
      </c>
      <c r="J54" s="3">
        <v>0</v>
      </c>
      <c r="K54" s="3">
        <v>0</v>
      </c>
      <c r="L54" s="3">
        <v>0</v>
      </c>
      <c r="M54" s="35">
        <v>0</v>
      </c>
      <c r="N54" s="32"/>
      <c r="O54" s="32"/>
      <c r="P54" s="32"/>
      <c r="Q54" s="32"/>
    </row>
    <row r="55" spans="1:17" ht="12.75">
      <c r="A55" s="34" t="s">
        <v>126</v>
      </c>
      <c r="B55" s="32"/>
      <c r="C55" s="34" t="s">
        <v>127</v>
      </c>
      <c r="D55" s="32"/>
      <c r="E55" s="32"/>
      <c r="F55" s="3">
        <v>4500</v>
      </c>
      <c r="G55" s="3">
        <v>0</v>
      </c>
      <c r="H55" s="3">
        <v>0</v>
      </c>
      <c r="I55" s="3">
        <v>4500</v>
      </c>
      <c r="J55" s="3">
        <v>0</v>
      </c>
      <c r="K55" s="3">
        <v>0</v>
      </c>
      <c r="L55" s="3">
        <v>0</v>
      </c>
      <c r="M55" s="35">
        <v>0</v>
      </c>
      <c r="N55" s="32"/>
      <c r="O55" s="32"/>
      <c r="P55" s="32"/>
      <c r="Q55" s="32"/>
    </row>
    <row r="56" spans="1:17" ht="12.75">
      <c r="A56" s="34" t="s">
        <v>128</v>
      </c>
      <c r="B56" s="32"/>
      <c r="C56" s="34" t="s">
        <v>129</v>
      </c>
      <c r="D56" s="32"/>
      <c r="E56" s="32"/>
      <c r="F56" s="3">
        <v>7500</v>
      </c>
      <c r="G56" s="3">
        <v>0</v>
      </c>
      <c r="H56" s="3">
        <v>0</v>
      </c>
      <c r="I56" s="3">
        <v>7500</v>
      </c>
      <c r="J56" s="3">
        <v>0</v>
      </c>
      <c r="K56" s="3">
        <v>0</v>
      </c>
      <c r="L56" s="3">
        <v>0</v>
      </c>
      <c r="M56" s="35">
        <v>0</v>
      </c>
      <c r="N56" s="32"/>
      <c r="O56" s="32"/>
      <c r="P56" s="32"/>
      <c r="Q56" s="32"/>
    </row>
    <row r="57" spans="1:17" ht="37.5" customHeight="1">
      <c r="A57" s="34" t="s">
        <v>130</v>
      </c>
      <c r="B57" s="32"/>
      <c r="C57" s="34" t="s">
        <v>131</v>
      </c>
      <c r="D57" s="32"/>
      <c r="E57" s="32"/>
      <c r="F57" s="3">
        <v>27000</v>
      </c>
      <c r="G57" s="3">
        <v>0</v>
      </c>
      <c r="H57" s="3">
        <v>26892.05</v>
      </c>
      <c r="I57" s="3">
        <v>107.95</v>
      </c>
      <c r="J57" s="3">
        <v>0</v>
      </c>
      <c r="K57" s="3">
        <v>0</v>
      </c>
      <c r="L57" s="3">
        <v>0</v>
      </c>
      <c r="M57" s="35">
        <v>0</v>
      </c>
      <c r="N57" s="32"/>
      <c r="O57" s="32"/>
      <c r="P57" s="32"/>
      <c r="Q57" s="32"/>
    </row>
    <row r="58" spans="1:17" ht="17.25" customHeight="1">
      <c r="A58" s="34" t="s">
        <v>132</v>
      </c>
      <c r="B58" s="32"/>
      <c r="C58" s="34" t="s">
        <v>133</v>
      </c>
      <c r="D58" s="32"/>
      <c r="E58" s="32"/>
      <c r="F58" s="3">
        <v>19494</v>
      </c>
      <c r="G58" s="3">
        <v>0</v>
      </c>
      <c r="H58" s="3">
        <v>19494</v>
      </c>
      <c r="I58" s="3">
        <v>0</v>
      </c>
      <c r="J58" s="3">
        <v>0</v>
      </c>
      <c r="K58" s="3">
        <v>0</v>
      </c>
      <c r="L58" s="3">
        <v>0</v>
      </c>
      <c r="M58" s="35">
        <v>0</v>
      </c>
      <c r="N58" s="32"/>
      <c r="O58" s="32"/>
      <c r="P58" s="32"/>
      <c r="Q58" s="32"/>
    </row>
    <row r="59" spans="1:17" ht="17.25" customHeight="1">
      <c r="A59" s="34" t="s">
        <v>134</v>
      </c>
      <c r="B59" s="32"/>
      <c r="C59" s="34" t="s">
        <v>135</v>
      </c>
      <c r="D59" s="32"/>
      <c r="E59" s="32"/>
      <c r="F59" s="3">
        <v>60000</v>
      </c>
      <c r="G59" s="3">
        <v>0</v>
      </c>
      <c r="H59" s="3">
        <v>0</v>
      </c>
      <c r="I59" s="3">
        <v>60000</v>
      </c>
      <c r="J59" s="3">
        <v>60000</v>
      </c>
      <c r="K59" s="3">
        <v>60000</v>
      </c>
      <c r="L59" s="3">
        <v>60000</v>
      </c>
      <c r="M59" s="35">
        <v>60000</v>
      </c>
      <c r="N59" s="32"/>
      <c r="O59" s="32"/>
      <c r="P59" s="32"/>
      <c r="Q59" s="32"/>
    </row>
    <row r="60" spans="1:17" ht="17.25" customHeight="1">
      <c r="A60" s="34" t="s">
        <v>136</v>
      </c>
      <c r="B60" s="32"/>
      <c r="C60" s="34" t="s">
        <v>137</v>
      </c>
      <c r="D60" s="32"/>
      <c r="E60" s="32"/>
      <c r="F60" s="3">
        <v>7500</v>
      </c>
      <c r="G60" s="3">
        <v>0</v>
      </c>
      <c r="H60" s="3">
        <v>0</v>
      </c>
      <c r="I60" s="3">
        <v>7500</v>
      </c>
      <c r="J60" s="3">
        <v>0</v>
      </c>
      <c r="K60" s="3">
        <v>0</v>
      </c>
      <c r="L60" s="3">
        <v>0</v>
      </c>
      <c r="M60" s="35">
        <v>0</v>
      </c>
      <c r="N60" s="32"/>
      <c r="O60" s="32"/>
      <c r="P60" s="32"/>
      <c r="Q60" s="32"/>
    </row>
    <row r="61" spans="1:17" ht="17.25" customHeight="1">
      <c r="A61" s="34" t="s">
        <v>138</v>
      </c>
      <c r="B61" s="32"/>
      <c r="C61" s="34" t="s">
        <v>139</v>
      </c>
      <c r="D61" s="32"/>
      <c r="E61" s="32"/>
      <c r="F61" s="3">
        <v>48000</v>
      </c>
      <c r="G61" s="3">
        <v>0</v>
      </c>
      <c r="H61" s="3">
        <v>0</v>
      </c>
      <c r="I61" s="3">
        <v>48000</v>
      </c>
      <c r="J61" s="3">
        <v>12243.83</v>
      </c>
      <c r="K61" s="3">
        <v>12243.83</v>
      </c>
      <c r="L61" s="3">
        <v>12243.83</v>
      </c>
      <c r="M61" s="35">
        <v>12243.83</v>
      </c>
      <c r="N61" s="32"/>
      <c r="O61" s="32"/>
      <c r="P61" s="32"/>
      <c r="Q61" s="32"/>
    </row>
    <row r="62" spans="1:17" ht="17.25" customHeight="1">
      <c r="A62" s="34" t="s">
        <v>140</v>
      </c>
      <c r="B62" s="32"/>
      <c r="C62" s="34" t="s">
        <v>141</v>
      </c>
      <c r="D62" s="32"/>
      <c r="E62" s="32"/>
      <c r="F62" s="3">
        <v>4500</v>
      </c>
      <c r="G62" s="3">
        <v>0</v>
      </c>
      <c r="H62" s="3">
        <v>4500</v>
      </c>
      <c r="I62" s="3">
        <v>0</v>
      </c>
      <c r="J62" s="3">
        <v>0</v>
      </c>
      <c r="K62" s="3">
        <v>0</v>
      </c>
      <c r="L62" s="3">
        <v>0</v>
      </c>
      <c r="M62" s="35">
        <v>0</v>
      </c>
      <c r="N62" s="32"/>
      <c r="O62" s="32"/>
      <c r="P62" s="32"/>
      <c r="Q62" s="32"/>
    </row>
    <row r="63" spans="1:17" ht="17.25" customHeight="1">
      <c r="A63" s="34" t="s">
        <v>144</v>
      </c>
      <c r="B63" s="32"/>
      <c r="C63" s="34" t="s">
        <v>145</v>
      </c>
      <c r="D63" s="32"/>
      <c r="E63" s="32"/>
      <c r="F63" s="3">
        <v>7505</v>
      </c>
      <c r="G63" s="3">
        <v>458</v>
      </c>
      <c r="H63" s="3">
        <v>0</v>
      </c>
      <c r="I63" s="3">
        <v>7963</v>
      </c>
      <c r="J63" s="3">
        <v>4870</v>
      </c>
      <c r="K63" s="3">
        <v>4870</v>
      </c>
      <c r="L63" s="3">
        <v>4870</v>
      </c>
      <c r="M63" s="35">
        <v>4870</v>
      </c>
      <c r="N63" s="32"/>
      <c r="O63" s="32"/>
      <c r="P63" s="32"/>
      <c r="Q63" s="32"/>
    </row>
    <row r="64" spans="1:17" ht="17.25" customHeight="1">
      <c r="A64" s="34" t="s">
        <v>146</v>
      </c>
      <c r="B64" s="32"/>
      <c r="C64" s="34" t="s">
        <v>147</v>
      </c>
      <c r="D64" s="32"/>
      <c r="E64" s="32"/>
      <c r="F64" s="3">
        <v>132570</v>
      </c>
      <c r="G64" s="3">
        <v>360.74</v>
      </c>
      <c r="H64" s="3">
        <v>0</v>
      </c>
      <c r="I64" s="3">
        <v>132930.74</v>
      </c>
      <c r="J64" s="3">
        <v>530640.74</v>
      </c>
      <c r="K64" s="3">
        <v>122626.38</v>
      </c>
      <c r="L64" s="3">
        <v>122626.38</v>
      </c>
      <c r="M64" s="35">
        <v>81356.76</v>
      </c>
      <c r="N64" s="32"/>
      <c r="O64" s="32"/>
      <c r="P64" s="32"/>
      <c r="Q64" s="32"/>
    </row>
    <row r="65" spans="1:17" ht="17.25" customHeight="1">
      <c r="A65" s="34" t="s">
        <v>148</v>
      </c>
      <c r="B65" s="32"/>
      <c r="C65" s="34" t="s">
        <v>149</v>
      </c>
      <c r="D65" s="32"/>
      <c r="E65" s="32"/>
      <c r="F65" s="3">
        <v>43743</v>
      </c>
      <c r="G65" s="3">
        <v>120.33</v>
      </c>
      <c r="H65" s="3">
        <v>0</v>
      </c>
      <c r="I65" s="3">
        <v>43863.33</v>
      </c>
      <c r="J65" s="3">
        <v>175092.33</v>
      </c>
      <c r="K65" s="3">
        <v>40466.5</v>
      </c>
      <c r="L65" s="3">
        <v>40466.5</v>
      </c>
      <c r="M65" s="35">
        <v>26847.66</v>
      </c>
      <c r="N65" s="32"/>
      <c r="O65" s="32"/>
      <c r="P65" s="32"/>
      <c r="Q65" s="32"/>
    </row>
    <row r="66" spans="1:17" ht="17.25" customHeight="1">
      <c r="A66" s="31" t="s">
        <v>150</v>
      </c>
      <c r="B66" s="32"/>
      <c r="C66" s="31" t="s">
        <v>151</v>
      </c>
      <c r="D66" s="32"/>
      <c r="E66" s="32"/>
      <c r="F66" s="2">
        <v>224763</v>
      </c>
      <c r="G66" s="2">
        <v>2812</v>
      </c>
      <c r="H66" s="2">
        <v>100000</v>
      </c>
      <c r="I66" s="2">
        <v>127575</v>
      </c>
      <c r="J66" s="2">
        <v>940623.68</v>
      </c>
      <c r="K66" s="2">
        <v>232626.8</v>
      </c>
      <c r="L66" s="2">
        <v>232626.8</v>
      </c>
      <c r="M66" s="33">
        <v>232626.8</v>
      </c>
      <c r="N66" s="32"/>
      <c r="O66" s="32"/>
      <c r="P66" s="32"/>
      <c r="Q66" s="32"/>
    </row>
    <row r="67" spans="1:17" ht="17.25" customHeight="1">
      <c r="A67" s="34" t="s">
        <v>152</v>
      </c>
      <c r="B67" s="32"/>
      <c r="C67" s="34" t="s">
        <v>153</v>
      </c>
      <c r="D67" s="32"/>
      <c r="E67" s="32"/>
      <c r="F67" s="3">
        <v>203763</v>
      </c>
      <c r="G67" s="3">
        <v>2812</v>
      </c>
      <c r="H67" s="3">
        <v>100000</v>
      </c>
      <c r="I67" s="3">
        <v>106575</v>
      </c>
      <c r="J67" s="3">
        <v>937423.68</v>
      </c>
      <c r="K67" s="3">
        <v>230626.8</v>
      </c>
      <c r="L67" s="3">
        <v>230626.8</v>
      </c>
      <c r="M67" s="35">
        <v>230626.8</v>
      </c>
      <c r="N67" s="32"/>
      <c r="O67" s="32"/>
      <c r="P67" s="32"/>
      <c r="Q67" s="32"/>
    </row>
    <row r="68" spans="1:17" ht="17.25" customHeight="1">
      <c r="A68" s="34" t="s">
        <v>154</v>
      </c>
      <c r="B68" s="32"/>
      <c r="C68" s="34" t="s">
        <v>155</v>
      </c>
      <c r="D68" s="32"/>
      <c r="E68" s="32"/>
      <c r="F68" s="3">
        <v>21000</v>
      </c>
      <c r="G68" s="3">
        <v>0</v>
      </c>
      <c r="H68" s="3">
        <v>0</v>
      </c>
      <c r="I68" s="3">
        <v>21000</v>
      </c>
      <c r="J68" s="3">
        <v>3200</v>
      </c>
      <c r="K68" s="3">
        <v>2000</v>
      </c>
      <c r="L68" s="3">
        <v>2000</v>
      </c>
      <c r="M68" s="35">
        <v>2000</v>
      </c>
      <c r="N68" s="32"/>
      <c r="O68" s="32"/>
      <c r="P68" s="32"/>
      <c r="Q68" s="32"/>
    </row>
    <row r="69" spans="1:17" ht="17.25" customHeight="1">
      <c r="A69" s="31" t="s">
        <v>156</v>
      </c>
      <c r="B69" s="32"/>
      <c r="C69" s="31" t="s">
        <v>157</v>
      </c>
      <c r="D69" s="32"/>
      <c r="E69" s="32"/>
      <c r="F69" s="2">
        <v>52000</v>
      </c>
      <c r="G69" s="2">
        <v>119416.2</v>
      </c>
      <c r="H69" s="2">
        <v>0</v>
      </c>
      <c r="I69" s="2">
        <v>171416.2</v>
      </c>
      <c r="J69" s="2">
        <v>0</v>
      </c>
      <c r="K69" s="2">
        <v>0</v>
      </c>
      <c r="L69" s="2">
        <v>0</v>
      </c>
      <c r="M69" s="33">
        <v>0</v>
      </c>
      <c r="N69" s="32"/>
      <c r="O69" s="32"/>
      <c r="P69" s="32"/>
      <c r="Q69" s="32"/>
    </row>
    <row r="70" spans="1:17" ht="17.25" customHeight="1">
      <c r="A70" s="34" t="s">
        <v>158</v>
      </c>
      <c r="B70" s="32"/>
      <c r="C70" s="34" t="s">
        <v>159</v>
      </c>
      <c r="D70" s="32"/>
      <c r="E70" s="32"/>
      <c r="F70" s="3">
        <v>12000</v>
      </c>
      <c r="G70" s="3">
        <v>77888.2</v>
      </c>
      <c r="H70" s="3">
        <v>0</v>
      </c>
      <c r="I70" s="3">
        <v>89888.2</v>
      </c>
      <c r="J70" s="3">
        <v>0</v>
      </c>
      <c r="K70" s="3">
        <v>0</v>
      </c>
      <c r="L70" s="3">
        <v>0</v>
      </c>
      <c r="M70" s="35">
        <v>0</v>
      </c>
      <c r="N70" s="32"/>
      <c r="O70" s="32"/>
      <c r="P70" s="32"/>
      <c r="Q70" s="32"/>
    </row>
    <row r="71" spans="1:17" ht="17.25" customHeight="1">
      <c r="A71" s="34" t="s">
        <v>160</v>
      </c>
      <c r="B71" s="32"/>
      <c r="C71" s="34" t="s">
        <v>161</v>
      </c>
      <c r="D71" s="32"/>
      <c r="E71" s="32"/>
      <c r="F71" s="3">
        <v>15000</v>
      </c>
      <c r="G71" s="3">
        <v>33060</v>
      </c>
      <c r="H71" s="3">
        <v>0</v>
      </c>
      <c r="I71" s="3">
        <v>48060</v>
      </c>
      <c r="J71" s="3">
        <v>0</v>
      </c>
      <c r="K71" s="3">
        <v>0</v>
      </c>
      <c r="L71" s="3">
        <v>0</v>
      </c>
      <c r="M71" s="35">
        <v>0</v>
      </c>
      <c r="N71" s="32"/>
      <c r="O71" s="32"/>
      <c r="P71" s="32"/>
      <c r="Q71" s="32"/>
    </row>
    <row r="72" spans="1:17" ht="17.25" customHeight="1">
      <c r="A72" s="34" t="s">
        <v>164</v>
      </c>
      <c r="B72" s="32"/>
      <c r="C72" s="34" t="s">
        <v>165</v>
      </c>
      <c r="D72" s="32"/>
      <c r="E72" s="32"/>
      <c r="F72" s="3">
        <v>5000</v>
      </c>
      <c r="G72" s="3">
        <v>0</v>
      </c>
      <c r="H72" s="3">
        <v>0</v>
      </c>
      <c r="I72" s="3">
        <v>5000</v>
      </c>
      <c r="J72" s="3">
        <v>0</v>
      </c>
      <c r="K72" s="3">
        <v>0</v>
      </c>
      <c r="L72" s="3">
        <v>0</v>
      </c>
      <c r="M72" s="35">
        <v>0</v>
      </c>
      <c r="N72" s="32"/>
      <c r="O72" s="32"/>
      <c r="P72" s="32"/>
      <c r="Q72" s="32"/>
    </row>
    <row r="73" spans="1:17" ht="17.25" customHeight="1">
      <c r="A73" s="34" t="s">
        <v>166</v>
      </c>
      <c r="B73" s="32"/>
      <c r="C73" s="34" t="s">
        <v>167</v>
      </c>
      <c r="D73" s="32"/>
      <c r="E73" s="32"/>
      <c r="F73" s="3">
        <v>10000</v>
      </c>
      <c r="G73" s="3">
        <v>4466</v>
      </c>
      <c r="H73" s="3">
        <v>0</v>
      </c>
      <c r="I73" s="3">
        <v>14466</v>
      </c>
      <c r="J73" s="3">
        <v>0</v>
      </c>
      <c r="K73" s="3">
        <v>0</v>
      </c>
      <c r="L73" s="3">
        <v>0</v>
      </c>
      <c r="M73" s="35">
        <v>0</v>
      </c>
      <c r="N73" s="32"/>
      <c r="O73" s="32"/>
      <c r="P73" s="32"/>
      <c r="Q73" s="32"/>
    </row>
    <row r="74" spans="1:17" ht="17.25" customHeight="1">
      <c r="A74" s="34" t="s">
        <v>168</v>
      </c>
      <c r="B74" s="32"/>
      <c r="C74" s="34" t="s">
        <v>169</v>
      </c>
      <c r="D74" s="32"/>
      <c r="E74" s="32"/>
      <c r="F74" s="3">
        <v>10000</v>
      </c>
      <c r="G74" s="3">
        <v>0</v>
      </c>
      <c r="H74" s="3">
        <v>0</v>
      </c>
      <c r="I74" s="3">
        <v>10000</v>
      </c>
      <c r="J74" s="3">
        <v>0</v>
      </c>
      <c r="K74" s="3">
        <v>0</v>
      </c>
      <c r="L74" s="3">
        <v>0</v>
      </c>
      <c r="M74" s="35">
        <v>0</v>
      </c>
      <c r="N74" s="32"/>
      <c r="O74" s="32"/>
      <c r="P74" s="32"/>
      <c r="Q74" s="32"/>
    </row>
    <row r="75" spans="1:17" ht="17.25" customHeight="1">
      <c r="A75" s="34" t="s">
        <v>170</v>
      </c>
      <c r="B75" s="32"/>
      <c r="C75" s="34" t="s">
        <v>171</v>
      </c>
      <c r="D75" s="32"/>
      <c r="E75" s="32"/>
      <c r="F75" s="3">
        <v>0</v>
      </c>
      <c r="G75" s="3">
        <v>4002</v>
      </c>
      <c r="H75" s="3">
        <v>0</v>
      </c>
      <c r="I75" s="3">
        <v>4002</v>
      </c>
      <c r="J75" s="3">
        <v>0</v>
      </c>
      <c r="K75" s="3">
        <v>0</v>
      </c>
      <c r="L75" s="3">
        <v>0</v>
      </c>
      <c r="M75" s="35">
        <v>0</v>
      </c>
      <c r="N75" s="32"/>
      <c r="O75" s="32"/>
      <c r="P75" s="32"/>
      <c r="Q75" s="32"/>
    </row>
    <row r="76" spans="1:17" ht="17.25" customHeight="1">
      <c r="A76" s="31" t="s">
        <v>172</v>
      </c>
      <c r="B76" s="32"/>
      <c r="C76" s="31" t="s">
        <v>173</v>
      </c>
      <c r="D76" s="32"/>
      <c r="E76" s="32"/>
      <c r="F76" s="2">
        <v>1234998</v>
      </c>
      <c r="G76" s="2">
        <v>0</v>
      </c>
      <c r="H76" s="2">
        <v>0</v>
      </c>
      <c r="I76" s="2">
        <v>1234998</v>
      </c>
      <c r="J76" s="2">
        <v>0</v>
      </c>
      <c r="K76" s="2">
        <v>0</v>
      </c>
      <c r="L76" s="2">
        <v>0</v>
      </c>
      <c r="M76" s="33">
        <v>0</v>
      </c>
      <c r="N76" s="32"/>
      <c r="O76" s="32"/>
      <c r="P76" s="32"/>
      <c r="Q76" s="32"/>
    </row>
    <row r="77" spans="1:17" ht="17.25" customHeight="1">
      <c r="A77" s="34" t="s">
        <v>174</v>
      </c>
      <c r="B77" s="32"/>
      <c r="C77" s="34" t="s">
        <v>175</v>
      </c>
      <c r="D77" s="32"/>
      <c r="E77" s="32"/>
      <c r="F77" s="3">
        <v>1234998</v>
      </c>
      <c r="G77" s="3">
        <v>0</v>
      </c>
      <c r="H77" s="3">
        <v>0</v>
      </c>
      <c r="I77" s="3">
        <v>1234998</v>
      </c>
      <c r="J77" s="3">
        <v>0</v>
      </c>
      <c r="K77" s="3">
        <v>0</v>
      </c>
      <c r="L77" s="3">
        <v>0</v>
      </c>
      <c r="M77" s="35">
        <v>0</v>
      </c>
      <c r="N77" s="32"/>
      <c r="O77" s="32"/>
      <c r="P77" s="32"/>
      <c r="Q77" s="32"/>
    </row>
    <row r="78" spans="1:17" ht="12.75">
      <c r="A78" s="36" t="s">
        <v>176</v>
      </c>
      <c r="B78" s="30"/>
      <c r="C78" s="30"/>
      <c r="D78" s="30"/>
      <c r="E78" s="30"/>
      <c r="F78" s="4">
        <v>9795027</v>
      </c>
      <c r="G78" s="4">
        <v>230879.15</v>
      </c>
      <c r="H78" s="4">
        <v>260240.55</v>
      </c>
      <c r="I78" s="4">
        <v>9765665.6</v>
      </c>
      <c r="J78" s="4">
        <v>30629102.44</v>
      </c>
      <c r="K78" s="4">
        <v>6711698.67</v>
      </c>
      <c r="L78" s="4">
        <v>6711698.67</v>
      </c>
      <c r="M78" s="37">
        <v>6559671.75</v>
      </c>
      <c r="N78" s="30"/>
      <c r="O78" s="30"/>
      <c r="P78" s="30"/>
      <c r="Q78" s="30"/>
    </row>
  </sheetData>
  <sheetProtection/>
  <mergeCells count="227">
    <mergeCell ref="A77:B77"/>
    <mergeCell ref="C77:E77"/>
    <mergeCell ref="M77:Q77"/>
    <mergeCell ref="A78:E78"/>
    <mergeCell ref="M78:Q78"/>
    <mergeCell ref="A75:B75"/>
    <mergeCell ref="C75:E75"/>
    <mergeCell ref="M75:Q75"/>
    <mergeCell ref="A76:B76"/>
    <mergeCell ref="C76:E76"/>
    <mergeCell ref="M76:Q76"/>
    <mergeCell ref="A73:B73"/>
    <mergeCell ref="C73:E73"/>
    <mergeCell ref="M73:Q73"/>
    <mergeCell ref="A74:B74"/>
    <mergeCell ref="C74:E74"/>
    <mergeCell ref="M74:Q74"/>
    <mergeCell ref="A71:B71"/>
    <mergeCell ref="C71:E71"/>
    <mergeCell ref="M71:Q71"/>
    <mergeCell ref="A72:B72"/>
    <mergeCell ref="C72:E72"/>
    <mergeCell ref="M72:Q72"/>
    <mergeCell ref="A69:B69"/>
    <mergeCell ref="C69:E69"/>
    <mergeCell ref="M69:Q69"/>
    <mergeCell ref="A70:B70"/>
    <mergeCell ref="C70:E70"/>
    <mergeCell ref="M70:Q70"/>
    <mergeCell ref="A67:B67"/>
    <mergeCell ref="C67:E67"/>
    <mergeCell ref="M67:Q67"/>
    <mergeCell ref="A68:B68"/>
    <mergeCell ref="C68:E68"/>
    <mergeCell ref="M68:Q68"/>
    <mergeCell ref="A65:B65"/>
    <mergeCell ref="C65:E65"/>
    <mergeCell ref="M65:Q65"/>
    <mergeCell ref="A66:B66"/>
    <mergeCell ref="C66:E66"/>
    <mergeCell ref="M66:Q66"/>
    <mergeCell ref="A63:B63"/>
    <mergeCell ref="C63:E63"/>
    <mergeCell ref="M63:Q63"/>
    <mergeCell ref="A64:B64"/>
    <mergeCell ref="C64:E64"/>
    <mergeCell ref="M64:Q64"/>
    <mergeCell ref="A61:B61"/>
    <mergeCell ref="C61:E61"/>
    <mergeCell ref="M61:Q61"/>
    <mergeCell ref="A62:B62"/>
    <mergeCell ref="C62:E62"/>
    <mergeCell ref="M62:Q62"/>
    <mergeCell ref="A59:B59"/>
    <mergeCell ref="C59:E59"/>
    <mergeCell ref="M59:Q59"/>
    <mergeCell ref="A60:B60"/>
    <mergeCell ref="C60:E60"/>
    <mergeCell ref="M60:Q60"/>
    <mergeCell ref="A57:B57"/>
    <mergeCell ref="C57:E57"/>
    <mergeCell ref="M57:Q57"/>
    <mergeCell ref="A58:B58"/>
    <mergeCell ref="C58:E58"/>
    <mergeCell ref="M58:Q58"/>
    <mergeCell ref="A55:B55"/>
    <mergeCell ref="C55:E55"/>
    <mergeCell ref="M55:Q55"/>
    <mergeCell ref="A56:B56"/>
    <mergeCell ref="C56:E56"/>
    <mergeCell ref="M56:Q56"/>
    <mergeCell ref="A53:B53"/>
    <mergeCell ref="C53:E53"/>
    <mergeCell ref="M53:Q53"/>
    <mergeCell ref="A54:B54"/>
    <mergeCell ref="C54:E54"/>
    <mergeCell ref="M54:Q54"/>
    <mergeCell ref="A51:B51"/>
    <mergeCell ref="C51:E51"/>
    <mergeCell ref="M51:Q51"/>
    <mergeCell ref="A52:B52"/>
    <mergeCell ref="C52:E52"/>
    <mergeCell ref="M52:Q52"/>
    <mergeCell ref="A49:B49"/>
    <mergeCell ref="C49:E49"/>
    <mergeCell ref="M49:Q49"/>
    <mergeCell ref="A50:B50"/>
    <mergeCell ref="C50:E50"/>
    <mergeCell ref="M50:Q50"/>
    <mergeCell ref="A47:B47"/>
    <mergeCell ref="C47:E47"/>
    <mergeCell ref="M47:Q47"/>
    <mergeCell ref="A48:B48"/>
    <mergeCell ref="C48:E48"/>
    <mergeCell ref="M48:Q48"/>
    <mergeCell ref="A45:B45"/>
    <mergeCell ref="C45:E45"/>
    <mergeCell ref="M45:Q45"/>
    <mergeCell ref="A46:B46"/>
    <mergeCell ref="C46:E46"/>
    <mergeCell ref="M46:Q46"/>
    <mergeCell ref="A43:B43"/>
    <mergeCell ref="C43:E43"/>
    <mergeCell ref="M43:Q43"/>
    <mergeCell ref="A44:B44"/>
    <mergeCell ref="C44:E44"/>
    <mergeCell ref="M44:Q44"/>
    <mergeCell ref="A41:B41"/>
    <mergeCell ref="C41:E41"/>
    <mergeCell ref="M41:Q41"/>
    <mergeCell ref="A42:B42"/>
    <mergeCell ref="C42:E42"/>
    <mergeCell ref="M42:Q42"/>
    <mergeCell ref="A39:B39"/>
    <mergeCell ref="C39:E39"/>
    <mergeCell ref="M39:Q39"/>
    <mergeCell ref="A40:B40"/>
    <mergeCell ref="C40:E40"/>
    <mergeCell ref="M40:Q40"/>
    <mergeCell ref="A37:B37"/>
    <mergeCell ref="C37:E37"/>
    <mergeCell ref="M37:Q37"/>
    <mergeCell ref="A38:B38"/>
    <mergeCell ref="C38:E38"/>
    <mergeCell ref="M38:Q38"/>
    <mergeCell ref="A35:B35"/>
    <mergeCell ref="C35:E35"/>
    <mergeCell ref="M35:Q35"/>
    <mergeCell ref="A36:B36"/>
    <mergeCell ref="C36:E36"/>
    <mergeCell ref="M36:Q36"/>
    <mergeCell ref="A33:B33"/>
    <mergeCell ref="C33:E33"/>
    <mergeCell ref="M33:Q33"/>
    <mergeCell ref="A34:B34"/>
    <mergeCell ref="C34:E34"/>
    <mergeCell ref="M34:Q34"/>
    <mergeCell ref="A31:B31"/>
    <mergeCell ref="C31:E31"/>
    <mergeCell ref="M31:Q31"/>
    <mergeCell ref="A32:B32"/>
    <mergeCell ref="C32:E32"/>
    <mergeCell ref="M32:Q32"/>
    <mergeCell ref="A29:B29"/>
    <mergeCell ref="C29:E29"/>
    <mergeCell ref="M29:Q29"/>
    <mergeCell ref="A30:B30"/>
    <mergeCell ref="C30:E30"/>
    <mergeCell ref="M30:Q30"/>
    <mergeCell ref="A27:B27"/>
    <mergeCell ref="C27:E27"/>
    <mergeCell ref="M27:Q27"/>
    <mergeCell ref="A28:B28"/>
    <mergeCell ref="C28:E28"/>
    <mergeCell ref="M28:Q28"/>
    <mergeCell ref="A25:B25"/>
    <mergeCell ref="C25:E25"/>
    <mergeCell ref="M25:Q25"/>
    <mergeCell ref="A26:B26"/>
    <mergeCell ref="C26:E26"/>
    <mergeCell ref="M26:Q26"/>
    <mergeCell ref="A23:B23"/>
    <mergeCell ref="C23:E23"/>
    <mergeCell ref="M23:Q23"/>
    <mergeCell ref="A24:B24"/>
    <mergeCell ref="C24:E24"/>
    <mergeCell ref="M24:Q24"/>
    <mergeCell ref="A21:B21"/>
    <mergeCell ref="C21:E21"/>
    <mergeCell ref="M21:Q21"/>
    <mergeCell ref="A22:B22"/>
    <mergeCell ref="C22:E22"/>
    <mergeCell ref="M22:Q22"/>
    <mergeCell ref="A19:B19"/>
    <mergeCell ref="C19:E19"/>
    <mergeCell ref="M19:Q19"/>
    <mergeCell ref="A20:B20"/>
    <mergeCell ref="C20:E20"/>
    <mergeCell ref="M20:Q20"/>
    <mergeCell ref="A17:B17"/>
    <mergeCell ref="C17:E17"/>
    <mergeCell ref="M17:Q17"/>
    <mergeCell ref="A18:B18"/>
    <mergeCell ref="C18:E18"/>
    <mergeCell ref="M18:Q18"/>
    <mergeCell ref="A15:B15"/>
    <mergeCell ref="C15:E15"/>
    <mergeCell ref="M15:Q15"/>
    <mergeCell ref="A16:B16"/>
    <mergeCell ref="C16:E16"/>
    <mergeCell ref="M16:Q16"/>
    <mergeCell ref="A13:B13"/>
    <mergeCell ref="C13:E13"/>
    <mergeCell ref="M13:Q13"/>
    <mergeCell ref="A14:B14"/>
    <mergeCell ref="C14:E14"/>
    <mergeCell ref="M14:Q14"/>
    <mergeCell ref="A11:B11"/>
    <mergeCell ref="C11:E11"/>
    <mergeCell ref="M11:Q11"/>
    <mergeCell ref="A12:B12"/>
    <mergeCell ref="C12:E12"/>
    <mergeCell ref="M12:Q12"/>
    <mergeCell ref="A9:B9"/>
    <mergeCell ref="C9:E9"/>
    <mergeCell ref="M9:Q9"/>
    <mergeCell ref="A10:B10"/>
    <mergeCell ref="C10:E10"/>
    <mergeCell ref="M10:Q10"/>
    <mergeCell ref="A7:B7"/>
    <mergeCell ref="C7:E7"/>
    <mergeCell ref="M7:Q7"/>
    <mergeCell ref="A8:B8"/>
    <mergeCell ref="C8:E8"/>
    <mergeCell ref="M8:Q8"/>
    <mergeCell ref="A5:B5"/>
    <mergeCell ref="C5:E5"/>
    <mergeCell ref="M5:Q5"/>
    <mergeCell ref="A6:B6"/>
    <mergeCell ref="C6:E6"/>
    <mergeCell ref="M6:Q6"/>
    <mergeCell ref="A3:B3"/>
    <mergeCell ref="C3:E3"/>
    <mergeCell ref="M3:Q3"/>
    <mergeCell ref="A4:B4"/>
    <mergeCell ref="C4:E4"/>
    <mergeCell ref="M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84"/>
  <sheetViews>
    <sheetView zoomScale="110" zoomScaleNormal="110" zoomScalePageLayoutView="0" workbookViewId="0" topLeftCell="A1">
      <selection activeCell="F5" sqref="F5"/>
    </sheetView>
  </sheetViews>
  <sheetFormatPr defaultColWidth="11.421875" defaultRowHeight="12.75"/>
  <cols>
    <col min="1" max="1" width="11.00390625" style="23" customWidth="1"/>
    <col min="2" max="2" width="5.57421875" style="23" hidden="1" customWidth="1"/>
    <col min="3" max="16384" width="11.421875" style="23" customWidth="1"/>
  </cols>
  <sheetData>
    <row r="3" spans="1:13" ht="27">
      <c r="A3" s="38" t="s">
        <v>4</v>
      </c>
      <c r="B3" s="39"/>
      <c r="C3" s="38" t="s">
        <v>5</v>
      </c>
      <c r="D3" s="40"/>
      <c r="E3" s="39"/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2" t="s">
        <v>13</v>
      </c>
    </row>
    <row r="4" spans="1:13" ht="12.75">
      <c r="A4" s="41" t="s">
        <v>14</v>
      </c>
      <c r="B4" s="42"/>
      <c r="C4" s="41" t="s">
        <v>15</v>
      </c>
      <c r="D4" s="42"/>
      <c r="E4" s="42"/>
      <c r="F4" s="24">
        <v>7068635</v>
      </c>
      <c r="G4" s="24">
        <v>1105092.8900000001</v>
      </c>
      <c r="H4" s="24">
        <v>0</v>
      </c>
      <c r="I4" s="24">
        <v>8173727.89</v>
      </c>
      <c r="J4" s="24">
        <v>1215961.9000000001</v>
      </c>
      <c r="K4" s="24">
        <v>6777064.55</v>
      </c>
      <c r="L4" s="24">
        <v>6777064.55</v>
      </c>
      <c r="M4" s="24">
        <v>6777064.55</v>
      </c>
    </row>
    <row r="5" spans="1:13" ht="12.75">
      <c r="A5" s="43" t="s">
        <v>16</v>
      </c>
      <c r="B5" s="42"/>
      <c r="C5" s="43" t="s">
        <v>17</v>
      </c>
      <c r="D5" s="42"/>
      <c r="E5" s="42"/>
      <c r="F5" s="25">
        <v>3503541</v>
      </c>
      <c r="G5" s="25">
        <v>432772.72</v>
      </c>
      <c r="H5" s="25">
        <v>0</v>
      </c>
      <c r="I5" s="25">
        <v>3936313.7199999997</v>
      </c>
      <c r="J5" s="25">
        <v>415959.3100000005</v>
      </c>
      <c r="K5" s="25">
        <v>3337116.2800000003</v>
      </c>
      <c r="L5" s="25">
        <v>3337116.2800000003</v>
      </c>
      <c r="M5" s="25">
        <v>3337116.2800000003</v>
      </c>
    </row>
    <row r="6" spans="1:13" ht="12.75">
      <c r="A6" s="43" t="s">
        <v>18</v>
      </c>
      <c r="B6" s="42"/>
      <c r="C6" s="43" t="s">
        <v>19</v>
      </c>
      <c r="D6" s="42"/>
      <c r="E6" s="42"/>
      <c r="F6" s="25">
        <v>603420</v>
      </c>
      <c r="G6" s="25">
        <v>91811.85</v>
      </c>
      <c r="H6" s="25">
        <v>0</v>
      </c>
      <c r="I6" s="25">
        <v>695231.8500000001</v>
      </c>
      <c r="J6" s="25">
        <v>89835.8999999999</v>
      </c>
      <c r="K6" s="25">
        <v>626143.9899999999</v>
      </c>
      <c r="L6" s="25">
        <v>626143.9899999999</v>
      </c>
      <c r="M6" s="25">
        <v>626143.9899999999</v>
      </c>
    </row>
    <row r="7" spans="1:13" ht="23.25" customHeight="1">
      <c r="A7" s="43" t="s">
        <v>20</v>
      </c>
      <c r="B7" s="42"/>
      <c r="C7" s="43" t="s">
        <v>21</v>
      </c>
      <c r="D7" s="42"/>
      <c r="E7" s="42"/>
      <c r="F7" s="25">
        <v>13740</v>
      </c>
      <c r="G7" s="25">
        <v>2826</v>
      </c>
      <c r="H7" s="25">
        <v>0</v>
      </c>
      <c r="I7" s="25">
        <v>16566</v>
      </c>
      <c r="J7" s="25">
        <v>2826</v>
      </c>
      <c r="K7" s="25">
        <v>13809.5</v>
      </c>
      <c r="L7" s="25">
        <v>13809.5</v>
      </c>
      <c r="M7" s="25">
        <v>13809.5</v>
      </c>
    </row>
    <row r="8" spans="1:13" ht="12.75">
      <c r="A8" s="43" t="s">
        <v>22</v>
      </c>
      <c r="B8" s="42"/>
      <c r="C8" s="43" t="s">
        <v>23</v>
      </c>
      <c r="D8" s="42"/>
      <c r="E8" s="42"/>
      <c r="F8" s="25">
        <v>249295</v>
      </c>
      <c r="G8" s="25">
        <v>23815.74</v>
      </c>
      <c r="H8" s="25">
        <v>0</v>
      </c>
      <c r="I8" s="25">
        <v>273110.74</v>
      </c>
      <c r="J8" s="25">
        <v>23815.73999999999</v>
      </c>
      <c r="K8" s="25">
        <v>129065.21</v>
      </c>
      <c r="L8" s="25">
        <v>129065.21</v>
      </c>
      <c r="M8" s="25">
        <v>129065.21</v>
      </c>
    </row>
    <row r="9" spans="1:13" ht="12.75">
      <c r="A9" s="43" t="s">
        <v>24</v>
      </c>
      <c r="B9" s="42"/>
      <c r="C9" s="43" t="s">
        <v>25</v>
      </c>
      <c r="D9" s="42"/>
      <c r="E9" s="42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22437.3</v>
      </c>
      <c r="L9" s="25">
        <v>22437.3</v>
      </c>
      <c r="M9" s="25">
        <v>22437.3</v>
      </c>
    </row>
    <row r="10" spans="1:13" ht="12.75">
      <c r="A10" s="43" t="s">
        <v>26</v>
      </c>
      <c r="B10" s="42"/>
      <c r="C10" s="43" t="s">
        <v>27</v>
      </c>
      <c r="D10" s="42"/>
      <c r="E10" s="42"/>
      <c r="F10" s="25">
        <v>135000</v>
      </c>
      <c r="G10" s="25">
        <v>0</v>
      </c>
      <c r="H10" s="25">
        <v>0</v>
      </c>
      <c r="I10" s="25">
        <v>135000</v>
      </c>
      <c r="J10" s="25">
        <v>0</v>
      </c>
      <c r="K10" s="25">
        <v>0</v>
      </c>
      <c r="L10" s="25">
        <v>0</v>
      </c>
      <c r="M10" s="25">
        <v>0</v>
      </c>
    </row>
    <row r="11" spans="1:13" ht="12.75">
      <c r="A11" s="43" t="s">
        <v>28</v>
      </c>
      <c r="B11" s="42"/>
      <c r="C11" s="43" t="s">
        <v>29</v>
      </c>
      <c r="D11" s="42"/>
      <c r="E11" s="42"/>
      <c r="F11" s="25">
        <v>311100</v>
      </c>
      <c r="G11" s="25">
        <v>25976.68</v>
      </c>
      <c r="H11" s="25">
        <v>0</v>
      </c>
      <c r="I11" s="25">
        <v>337076.68000000005</v>
      </c>
      <c r="J11" s="25">
        <v>25976.679999999935</v>
      </c>
      <c r="K11" s="25">
        <v>242213.36</v>
      </c>
      <c r="L11" s="25">
        <v>242213.36</v>
      </c>
      <c r="M11" s="25">
        <v>242213.36</v>
      </c>
    </row>
    <row r="12" spans="1:13" ht="12.75">
      <c r="A12" s="43" t="s">
        <v>30</v>
      </c>
      <c r="B12" s="42"/>
      <c r="C12" s="43" t="s">
        <v>31</v>
      </c>
      <c r="D12" s="42"/>
      <c r="E12" s="42"/>
      <c r="F12" s="25">
        <v>660592</v>
      </c>
      <c r="G12" s="25">
        <v>176791.34</v>
      </c>
      <c r="H12" s="25">
        <v>0</v>
      </c>
      <c r="I12" s="25">
        <v>837383.3400000001</v>
      </c>
      <c r="J12" s="25">
        <v>306791.3400000001</v>
      </c>
      <c r="K12" s="25">
        <v>619694.92</v>
      </c>
      <c r="L12" s="25">
        <v>619694.92</v>
      </c>
      <c r="M12" s="25">
        <v>619694.92</v>
      </c>
    </row>
    <row r="13" spans="1:13" ht="12.75">
      <c r="A13" s="43" t="s">
        <v>32</v>
      </c>
      <c r="B13" s="42"/>
      <c r="C13" s="43" t="s">
        <v>33</v>
      </c>
      <c r="D13" s="42"/>
      <c r="E13" s="42"/>
      <c r="F13" s="25">
        <v>864084</v>
      </c>
      <c r="G13" s="25">
        <v>233475.35</v>
      </c>
      <c r="H13" s="25">
        <v>0</v>
      </c>
      <c r="I13" s="25">
        <v>1097559.35</v>
      </c>
      <c r="J13" s="25">
        <v>219382.94999999972</v>
      </c>
      <c r="K13" s="25">
        <v>1020893.1599999999</v>
      </c>
      <c r="L13" s="25">
        <v>1020893.1599999999</v>
      </c>
      <c r="M13" s="25">
        <v>1020893.1599999999</v>
      </c>
    </row>
    <row r="14" spans="1:13" ht="12.75">
      <c r="A14" s="43" t="s">
        <v>34</v>
      </c>
      <c r="B14" s="42"/>
      <c r="C14" s="43" t="s">
        <v>35</v>
      </c>
      <c r="D14" s="42"/>
      <c r="E14" s="42"/>
      <c r="F14" s="25">
        <v>401697</v>
      </c>
      <c r="G14" s="25">
        <v>39197.5</v>
      </c>
      <c r="H14" s="25">
        <v>0</v>
      </c>
      <c r="I14" s="25">
        <v>440894.49999999994</v>
      </c>
      <c r="J14" s="25">
        <v>39197.5</v>
      </c>
      <c r="K14" s="25">
        <v>386547.41</v>
      </c>
      <c r="L14" s="25">
        <v>386547.41</v>
      </c>
      <c r="M14" s="25">
        <v>386547.41</v>
      </c>
    </row>
    <row r="15" spans="1:13" ht="12.75">
      <c r="A15" s="43" t="s">
        <v>36</v>
      </c>
      <c r="B15" s="42"/>
      <c r="C15" s="43" t="s">
        <v>37</v>
      </c>
      <c r="D15" s="42"/>
      <c r="E15" s="42"/>
      <c r="F15" s="25">
        <v>326166</v>
      </c>
      <c r="G15" s="25">
        <v>78425.71</v>
      </c>
      <c r="H15" s="25">
        <v>0</v>
      </c>
      <c r="I15" s="25">
        <v>404591.70999999996</v>
      </c>
      <c r="J15" s="25">
        <v>78425.70999999996</v>
      </c>
      <c r="K15" s="25">
        <v>365392.65</v>
      </c>
      <c r="L15" s="25">
        <v>365392.65</v>
      </c>
      <c r="M15" s="25">
        <v>365392.65</v>
      </c>
    </row>
    <row r="16" spans="1:13" ht="12.75">
      <c r="A16" s="43" t="s">
        <v>38</v>
      </c>
      <c r="B16" s="42"/>
      <c r="C16" s="43" t="s">
        <v>39</v>
      </c>
      <c r="D16" s="42"/>
      <c r="E16" s="42"/>
      <c r="F16" s="25">
        <v>0</v>
      </c>
      <c r="G16" s="25">
        <v>0</v>
      </c>
      <c r="H16" s="25">
        <v>0</v>
      </c>
      <c r="I16" s="25">
        <v>0</v>
      </c>
      <c r="J16" s="25">
        <v>13750.77</v>
      </c>
      <c r="K16" s="25">
        <v>13750.77</v>
      </c>
      <c r="L16" s="25">
        <v>13750.77</v>
      </c>
      <c r="M16" s="25">
        <v>13750.77</v>
      </c>
    </row>
    <row r="17" spans="1:13" ht="26.25" customHeight="1">
      <c r="A17" s="43" t="s">
        <v>42</v>
      </c>
      <c r="B17" s="42"/>
      <c r="C17" s="43" t="s">
        <v>43</v>
      </c>
      <c r="D17" s="42"/>
      <c r="E17" s="42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ht="12.75">
      <c r="A18" s="41" t="s">
        <v>44</v>
      </c>
      <c r="B18" s="42"/>
      <c r="C18" s="41" t="s">
        <v>45</v>
      </c>
      <c r="D18" s="42"/>
      <c r="E18" s="42"/>
      <c r="F18" s="24">
        <v>739426</v>
      </c>
      <c r="G18" s="24">
        <v>298155.88999999996</v>
      </c>
      <c r="H18" s="24">
        <v>464168.57</v>
      </c>
      <c r="I18" s="24">
        <v>573413.32</v>
      </c>
      <c r="J18" s="24">
        <v>752983.08</v>
      </c>
      <c r="K18" s="24">
        <v>637947.97</v>
      </c>
      <c r="L18" s="24">
        <v>637947.97</v>
      </c>
      <c r="M18" s="24">
        <v>510167.4799999999</v>
      </c>
    </row>
    <row r="19" spans="1:13" ht="12.75">
      <c r="A19" s="43" t="s">
        <v>46</v>
      </c>
      <c r="B19" s="42"/>
      <c r="C19" s="43" t="s">
        <v>47</v>
      </c>
      <c r="D19" s="42"/>
      <c r="E19" s="42"/>
      <c r="F19" s="25">
        <v>119382</v>
      </c>
      <c r="G19" s="25">
        <v>29686.28</v>
      </c>
      <c r="H19" s="25">
        <v>41664.71</v>
      </c>
      <c r="I19" s="25">
        <v>107403.57</v>
      </c>
      <c r="J19" s="25">
        <v>144044.62</v>
      </c>
      <c r="K19" s="25">
        <v>120126.90000000001</v>
      </c>
      <c r="L19" s="25">
        <v>120126.90000000001</v>
      </c>
      <c r="M19" s="25">
        <v>101035.15000000001</v>
      </c>
    </row>
    <row r="20" spans="1:13" ht="22.5" customHeight="1">
      <c r="A20" s="43" t="s">
        <v>48</v>
      </c>
      <c r="B20" s="42"/>
      <c r="C20" s="43" t="s">
        <v>49</v>
      </c>
      <c r="D20" s="42"/>
      <c r="E20" s="42"/>
      <c r="F20" s="25">
        <v>25121</v>
      </c>
      <c r="G20" s="25">
        <v>33353.52</v>
      </c>
      <c r="H20" s="25">
        <v>28207.519999999997</v>
      </c>
      <c r="I20" s="25">
        <v>30267</v>
      </c>
      <c r="J20" s="25">
        <v>30963.8</v>
      </c>
      <c r="K20" s="25">
        <v>14530.08</v>
      </c>
      <c r="L20" s="25">
        <v>14530.08</v>
      </c>
      <c r="M20" s="25">
        <v>3707.28</v>
      </c>
    </row>
    <row r="21" spans="1:13" ht="26.25" customHeight="1">
      <c r="A21" s="43" t="s">
        <v>50</v>
      </c>
      <c r="B21" s="42"/>
      <c r="C21" s="43" t="s">
        <v>51</v>
      </c>
      <c r="D21" s="42"/>
      <c r="E21" s="42"/>
      <c r="F21" s="25">
        <v>119988</v>
      </c>
      <c r="G21" s="25">
        <v>92799.6</v>
      </c>
      <c r="H21" s="25">
        <v>100541.69</v>
      </c>
      <c r="I21" s="25">
        <v>112245.90999999999</v>
      </c>
      <c r="J21" s="25">
        <v>148260.34000000003</v>
      </c>
      <c r="K21" s="25">
        <v>129334.93999999999</v>
      </c>
      <c r="L21" s="25">
        <v>129334.93999999999</v>
      </c>
      <c r="M21" s="25">
        <v>74613.18</v>
      </c>
    </row>
    <row r="22" spans="1:13" ht="12.75">
      <c r="A22" s="43" t="s">
        <v>52</v>
      </c>
      <c r="B22" s="42"/>
      <c r="C22" s="43" t="s">
        <v>53</v>
      </c>
      <c r="D22" s="42"/>
      <c r="E22" s="42"/>
      <c r="F22" s="25">
        <v>31000</v>
      </c>
      <c r="G22" s="25">
        <v>0</v>
      </c>
      <c r="H22" s="25">
        <v>28539.28</v>
      </c>
      <c r="I22" s="25">
        <v>2460.720000000001</v>
      </c>
      <c r="J22" s="25">
        <v>9583.899999999998</v>
      </c>
      <c r="K22" s="25">
        <v>9583.899999999998</v>
      </c>
      <c r="L22" s="25">
        <v>9583.899999999998</v>
      </c>
      <c r="M22" s="25">
        <v>6902.540000000001</v>
      </c>
    </row>
    <row r="23" spans="1:13" ht="12.75">
      <c r="A23" s="43" t="s">
        <v>54</v>
      </c>
      <c r="B23" s="42"/>
      <c r="C23" s="43" t="s">
        <v>55</v>
      </c>
      <c r="D23" s="42"/>
      <c r="E23" s="42"/>
      <c r="F23" s="25">
        <v>45000</v>
      </c>
      <c r="G23" s="25">
        <v>26029.76</v>
      </c>
      <c r="H23" s="25">
        <v>32880.89</v>
      </c>
      <c r="I23" s="25">
        <v>38148.869999999995</v>
      </c>
      <c r="J23" s="25">
        <v>69887.1</v>
      </c>
      <c r="K23" s="25">
        <v>68533.71</v>
      </c>
      <c r="L23" s="25">
        <v>68533.71</v>
      </c>
      <c r="M23" s="25">
        <v>46864.71</v>
      </c>
    </row>
    <row r="24" spans="1:13" ht="12.75">
      <c r="A24" s="43" t="s">
        <v>56</v>
      </c>
      <c r="B24" s="42"/>
      <c r="C24" s="43" t="s">
        <v>57</v>
      </c>
      <c r="D24" s="42"/>
      <c r="E24" s="42"/>
      <c r="F24" s="25">
        <v>6000</v>
      </c>
      <c r="G24" s="25">
        <v>0</v>
      </c>
      <c r="H24" s="25">
        <v>6000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ht="12.75">
      <c r="A25" s="43" t="s">
        <v>58</v>
      </c>
      <c r="B25" s="42"/>
      <c r="C25" s="43" t="s">
        <v>59</v>
      </c>
      <c r="D25" s="42"/>
      <c r="E25" s="42"/>
      <c r="F25" s="25">
        <v>9000</v>
      </c>
      <c r="G25" s="25">
        <v>55367.68</v>
      </c>
      <c r="H25" s="25">
        <v>33842.32</v>
      </c>
      <c r="I25" s="25">
        <v>30525.36</v>
      </c>
      <c r="J25" s="25">
        <v>33525.36</v>
      </c>
      <c r="K25" s="25">
        <v>7215.679999999999</v>
      </c>
      <c r="L25" s="25">
        <v>7215.679999999999</v>
      </c>
      <c r="M25" s="25">
        <v>545.6799999999998</v>
      </c>
    </row>
    <row r="26" spans="1:13" ht="26.25" customHeight="1">
      <c r="A26" s="43" t="s">
        <v>60</v>
      </c>
      <c r="B26" s="42"/>
      <c r="C26" s="43" t="s">
        <v>61</v>
      </c>
      <c r="D26" s="42"/>
      <c r="E26" s="42"/>
      <c r="F26" s="25">
        <v>14875</v>
      </c>
      <c r="G26" s="25">
        <v>0</v>
      </c>
      <c r="H26" s="25">
        <v>20221.9</v>
      </c>
      <c r="I26" s="25">
        <v>-5346.9</v>
      </c>
      <c r="J26" s="25">
        <v>278.10000000000036</v>
      </c>
      <c r="K26" s="25">
        <v>278.10000000000036</v>
      </c>
      <c r="L26" s="25">
        <v>278.10000000000036</v>
      </c>
      <c r="M26" s="25">
        <v>278.10000000000036</v>
      </c>
    </row>
    <row r="27" spans="1:13" ht="12.75">
      <c r="A27" s="43" t="s">
        <v>62</v>
      </c>
      <c r="B27" s="42"/>
      <c r="C27" s="43" t="s">
        <v>63</v>
      </c>
      <c r="D27" s="42"/>
      <c r="E27" s="42"/>
      <c r="F27" s="25">
        <v>264679</v>
      </c>
      <c r="G27" s="25">
        <v>0</v>
      </c>
      <c r="H27" s="25">
        <v>0</v>
      </c>
      <c r="I27" s="25">
        <v>264679</v>
      </c>
      <c r="J27" s="25">
        <v>264718.01999999996</v>
      </c>
      <c r="K27" s="25">
        <v>264718.01999999996</v>
      </c>
      <c r="L27" s="25">
        <v>264718.01999999996</v>
      </c>
      <c r="M27" s="25">
        <v>264216.27999999997</v>
      </c>
    </row>
    <row r="28" spans="1:13" ht="12.75">
      <c r="A28" s="43" t="s">
        <v>64</v>
      </c>
      <c r="B28" s="42"/>
      <c r="C28" s="43" t="s">
        <v>65</v>
      </c>
      <c r="D28" s="42"/>
      <c r="E28" s="42"/>
      <c r="F28" s="25">
        <v>18080</v>
      </c>
      <c r="G28" s="25">
        <v>0</v>
      </c>
      <c r="H28" s="25">
        <v>0</v>
      </c>
      <c r="I28" s="25">
        <v>18080</v>
      </c>
      <c r="J28" s="25">
        <v>2721.52</v>
      </c>
      <c r="K28" s="25">
        <v>2721.52</v>
      </c>
      <c r="L28" s="25">
        <v>2721.52</v>
      </c>
      <c r="M28" s="25">
        <v>0</v>
      </c>
    </row>
    <row r="29" spans="1:13" ht="12.75">
      <c r="A29" s="43" t="s">
        <v>66</v>
      </c>
      <c r="B29" s="42"/>
      <c r="C29" s="43" t="s">
        <v>67</v>
      </c>
      <c r="D29" s="42"/>
      <c r="E29" s="42"/>
      <c r="F29" s="25">
        <v>0</v>
      </c>
      <c r="G29" s="25">
        <v>0</v>
      </c>
      <c r="H29" s="25">
        <v>57825.26</v>
      </c>
      <c r="I29" s="25">
        <v>-57825.26</v>
      </c>
      <c r="J29" s="25">
        <v>0</v>
      </c>
      <c r="K29" s="25">
        <v>0</v>
      </c>
      <c r="L29" s="25">
        <v>0</v>
      </c>
      <c r="M29" s="25">
        <v>0</v>
      </c>
    </row>
    <row r="30" spans="1:13" ht="12.75">
      <c r="A30" s="43" t="s">
        <v>68</v>
      </c>
      <c r="B30" s="42"/>
      <c r="C30" s="43" t="s">
        <v>69</v>
      </c>
      <c r="D30" s="42"/>
      <c r="E30" s="42"/>
      <c r="F30" s="25">
        <v>0</v>
      </c>
      <c r="G30" s="25">
        <v>28300</v>
      </c>
      <c r="H30" s="25">
        <v>0</v>
      </c>
      <c r="I30" s="25">
        <v>28300</v>
      </c>
      <c r="J30" s="25">
        <v>28095.2</v>
      </c>
      <c r="K30" s="25">
        <v>0</v>
      </c>
      <c r="L30" s="25">
        <v>0</v>
      </c>
      <c r="M30" s="25">
        <v>0</v>
      </c>
    </row>
    <row r="31" spans="1:13" ht="12.75">
      <c r="A31" s="43" t="s">
        <v>70</v>
      </c>
      <c r="B31" s="42"/>
      <c r="C31" s="43" t="s">
        <v>71</v>
      </c>
      <c r="D31" s="42"/>
      <c r="E31" s="42"/>
      <c r="F31" s="25">
        <v>1254</v>
      </c>
      <c r="G31" s="25">
        <v>0</v>
      </c>
      <c r="H31" s="25">
        <v>667</v>
      </c>
      <c r="I31" s="25">
        <v>587</v>
      </c>
      <c r="J31" s="25">
        <v>1615</v>
      </c>
      <c r="K31" s="25">
        <v>1615</v>
      </c>
      <c r="L31" s="25">
        <v>1615</v>
      </c>
      <c r="M31" s="25">
        <v>1615</v>
      </c>
    </row>
    <row r="32" spans="1:13" ht="21" customHeight="1">
      <c r="A32" s="43" t="s">
        <v>72</v>
      </c>
      <c r="B32" s="42"/>
      <c r="C32" s="43" t="s">
        <v>73</v>
      </c>
      <c r="D32" s="42"/>
      <c r="E32" s="42"/>
      <c r="F32" s="25">
        <v>9000</v>
      </c>
      <c r="G32" s="25">
        <v>32619.05</v>
      </c>
      <c r="H32" s="25">
        <v>9680</v>
      </c>
      <c r="I32" s="25">
        <v>31939.050000000003</v>
      </c>
      <c r="J32" s="25">
        <v>2320</v>
      </c>
      <c r="K32" s="25">
        <v>2320</v>
      </c>
      <c r="L32" s="25">
        <v>2320</v>
      </c>
      <c r="M32" s="25">
        <v>2320</v>
      </c>
    </row>
    <row r="33" spans="1:13" ht="35.25" customHeight="1">
      <c r="A33" s="43" t="s">
        <v>74</v>
      </c>
      <c r="B33" s="42"/>
      <c r="C33" s="43" t="s">
        <v>75</v>
      </c>
      <c r="D33" s="42"/>
      <c r="E33" s="42"/>
      <c r="F33" s="25">
        <v>7500</v>
      </c>
      <c r="G33" s="25">
        <v>0</v>
      </c>
      <c r="H33" s="25">
        <v>7500.000000000001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</row>
    <row r="34" spans="1:13" ht="38.25" customHeight="1">
      <c r="A34" s="43" t="s">
        <v>76</v>
      </c>
      <c r="B34" s="42"/>
      <c r="C34" s="43" t="s">
        <v>77</v>
      </c>
      <c r="D34" s="42"/>
      <c r="E34" s="42"/>
      <c r="F34" s="25">
        <v>68547</v>
      </c>
      <c r="G34" s="25">
        <v>0</v>
      </c>
      <c r="H34" s="25">
        <v>96598</v>
      </c>
      <c r="I34" s="25">
        <v>-28051</v>
      </c>
      <c r="J34" s="25">
        <v>16970.12</v>
      </c>
      <c r="K34" s="25">
        <v>16970.12</v>
      </c>
      <c r="L34" s="25">
        <v>16970.12</v>
      </c>
      <c r="M34" s="25">
        <v>8069.56</v>
      </c>
    </row>
    <row r="35" spans="1:13" ht="12.75">
      <c r="A35" s="41" t="s">
        <v>78</v>
      </c>
      <c r="B35" s="42"/>
      <c r="C35" s="41" t="s">
        <v>79</v>
      </c>
      <c r="D35" s="42"/>
      <c r="E35" s="42"/>
      <c r="F35" s="24">
        <v>1291719</v>
      </c>
      <c r="G35" s="24">
        <v>547120.24</v>
      </c>
      <c r="H35" s="24">
        <v>384590.25</v>
      </c>
      <c r="I35" s="24">
        <v>1454248.9900000002</v>
      </c>
      <c r="J35" s="24">
        <v>802953.87</v>
      </c>
      <c r="K35" s="24">
        <v>989681.49</v>
      </c>
      <c r="L35" s="24">
        <v>989681.49</v>
      </c>
      <c r="M35" s="24">
        <v>704031.9400000001</v>
      </c>
    </row>
    <row r="36" spans="1:13" ht="12.75">
      <c r="A36" s="43" t="s">
        <v>80</v>
      </c>
      <c r="B36" s="42"/>
      <c r="C36" s="43" t="s">
        <v>81</v>
      </c>
      <c r="D36" s="42"/>
      <c r="E36" s="42"/>
      <c r="F36" s="25">
        <v>115917</v>
      </c>
      <c r="G36" s="25">
        <v>0</v>
      </c>
      <c r="H36" s="25">
        <v>0</v>
      </c>
      <c r="I36" s="25">
        <v>115917</v>
      </c>
      <c r="J36" s="25">
        <v>142511</v>
      </c>
      <c r="K36" s="25">
        <v>142511</v>
      </c>
      <c r="L36" s="25">
        <v>142511</v>
      </c>
      <c r="M36" s="25">
        <v>142511</v>
      </c>
    </row>
    <row r="37" spans="1:13" ht="12.75">
      <c r="A37" s="43" t="s">
        <v>82</v>
      </c>
      <c r="B37" s="42"/>
      <c r="C37" s="43" t="s">
        <v>83</v>
      </c>
      <c r="D37" s="42"/>
      <c r="E37" s="42"/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</row>
    <row r="38" spans="1:13" ht="12.75">
      <c r="A38" s="43" t="s">
        <v>84</v>
      </c>
      <c r="B38" s="42"/>
      <c r="C38" s="43" t="s">
        <v>85</v>
      </c>
      <c r="D38" s="42"/>
      <c r="E38" s="42"/>
      <c r="F38" s="25">
        <v>2988</v>
      </c>
      <c r="G38" s="25">
        <v>0</v>
      </c>
      <c r="H38" s="25">
        <v>0</v>
      </c>
      <c r="I38" s="25">
        <v>2988</v>
      </c>
      <c r="J38" s="25">
        <v>0</v>
      </c>
      <c r="K38" s="25">
        <v>0</v>
      </c>
      <c r="L38" s="25">
        <v>0</v>
      </c>
      <c r="M38" s="25">
        <v>0</v>
      </c>
    </row>
    <row r="39" spans="1:13" ht="12.75">
      <c r="A39" s="43" t="s">
        <v>86</v>
      </c>
      <c r="B39" s="42"/>
      <c r="C39" s="43" t="s">
        <v>87</v>
      </c>
      <c r="D39" s="42"/>
      <c r="E39" s="42"/>
      <c r="F39" s="25">
        <v>2894</v>
      </c>
      <c r="G39" s="25">
        <v>0</v>
      </c>
      <c r="H39" s="25">
        <v>0</v>
      </c>
      <c r="I39" s="25">
        <v>2894</v>
      </c>
      <c r="J39" s="25">
        <v>0</v>
      </c>
      <c r="K39" s="25">
        <v>0</v>
      </c>
      <c r="L39" s="25">
        <v>0</v>
      </c>
      <c r="M39" s="25">
        <v>0</v>
      </c>
    </row>
    <row r="40" spans="1:13" ht="12.75">
      <c r="A40" s="43" t="s">
        <v>88</v>
      </c>
      <c r="B40" s="42"/>
      <c r="C40" s="43" t="s">
        <v>89</v>
      </c>
      <c r="D40" s="42"/>
      <c r="E40" s="42"/>
      <c r="F40" s="25">
        <v>0</v>
      </c>
      <c r="G40" s="25">
        <v>198195.52</v>
      </c>
      <c r="H40" s="25">
        <v>0</v>
      </c>
      <c r="I40" s="25">
        <v>198195.52</v>
      </c>
      <c r="J40" s="25">
        <v>0</v>
      </c>
      <c r="K40" s="25">
        <v>0</v>
      </c>
      <c r="L40" s="25">
        <v>0</v>
      </c>
      <c r="M40" s="25">
        <v>0</v>
      </c>
    </row>
    <row r="41" spans="1:13" ht="24.75" customHeight="1">
      <c r="A41" s="43" t="s">
        <v>90</v>
      </c>
      <c r="B41" s="42"/>
      <c r="C41" s="43" t="s">
        <v>91</v>
      </c>
      <c r="D41" s="42"/>
      <c r="E41" s="42"/>
      <c r="F41" s="25">
        <v>3900</v>
      </c>
      <c r="G41" s="25">
        <v>0</v>
      </c>
      <c r="H41" s="25">
        <v>3900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</row>
    <row r="42" spans="1:13" ht="12.75">
      <c r="A42" s="43" t="s">
        <v>92</v>
      </c>
      <c r="B42" s="42"/>
      <c r="C42" s="43" t="s">
        <v>93</v>
      </c>
      <c r="D42" s="42"/>
      <c r="E42" s="42"/>
      <c r="F42" s="25">
        <v>25500</v>
      </c>
      <c r="G42" s="25">
        <v>8500</v>
      </c>
      <c r="H42" s="25">
        <v>20000</v>
      </c>
      <c r="I42" s="25">
        <v>14000</v>
      </c>
      <c r="J42" s="25">
        <v>10441.41</v>
      </c>
      <c r="K42" s="25">
        <v>10441.41</v>
      </c>
      <c r="L42" s="25">
        <v>10441.41</v>
      </c>
      <c r="M42" s="25">
        <v>10441.41</v>
      </c>
    </row>
    <row r="43" spans="1:13" ht="22.5" customHeight="1">
      <c r="A43" s="43" t="s">
        <v>94</v>
      </c>
      <c r="B43" s="42"/>
      <c r="C43" s="43" t="s">
        <v>95</v>
      </c>
      <c r="D43" s="42"/>
      <c r="E43" s="42"/>
      <c r="F43" s="25">
        <v>232685</v>
      </c>
      <c r="G43" s="25">
        <v>0</v>
      </c>
      <c r="H43" s="25">
        <v>0</v>
      </c>
      <c r="I43" s="25">
        <v>232685</v>
      </c>
      <c r="J43" s="25">
        <v>168103.44</v>
      </c>
      <c r="K43" s="25">
        <v>168103.44</v>
      </c>
      <c r="L43" s="25">
        <v>168103.44</v>
      </c>
      <c r="M43" s="25">
        <v>168103.44</v>
      </c>
    </row>
    <row r="44" spans="1:13" ht="23.25" customHeight="1">
      <c r="A44" s="43" t="s">
        <v>96</v>
      </c>
      <c r="B44" s="42"/>
      <c r="C44" s="43" t="s">
        <v>97</v>
      </c>
      <c r="D44" s="42"/>
      <c r="E44" s="42"/>
      <c r="F44" s="25">
        <v>106230</v>
      </c>
      <c r="G44" s="25">
        <v>0</v>
      </c>
      <c r="H44" s="25">
        <v>0</v>
      </c>
      <c r="I44" s="25">
        <v>106230</v>
      </c>
      <c r="J44" s="25">
        <v>157524.85</v>
      </c>
      <c r="K44" s="25">
        <v>157524.85</v>
      </c>
      <c r="L44" s="25">
        <v>157524.85</v>
      </c>
      <c r="M44" s="25">
        <v>19677.020000000004</v>
      </c>
    </row>
    <row r="45" spans="1:13" ht="12.75">
      <c r="A45" s="43" t="s">
        <v>98</v>
      </c>
      <c r="B45" s="42"/>
      <c r="C45" s="43" t="s">
        <v>99</v>
      </c>
      <c r="D45" s="42"/>
      <c r="E45" s="42"/>
      <c r="F45" s="25">
        <v>6246</v>
      </c>
      <c r="G45" s="25">
        <v>0</v>
      </c>
      <c r="H45" s="25">
        <v>8328</v>
      </c>
      <c r="I45" s="25">
        <v>-2082</v>
      </c>
      <c r="J45" s="25">
        <v>0</v>
      </c>
      <c r="K45" s="25">
        <v>0</v>
      </c>
      <c r="L45" s="25">
        <v>0</v>
      </c>
      <c r="M45" s="25">
        <v>0</v>
      </c>
    </row>
    <row r="46" spans="1:13" ht="21.75" customHeight="1">
      <c r="A46" s="43" t="s">
        <v>100</v>
      </c>
      <c r="B46" s="42"/>
      <c r="C46" s="43" t="s">
        <v>101</v>
      </c>
      <c r="D46" s="42"/>
      <c r="E46" s="42"/>
      <c r="F46" s="25">
        <v>6000</v>
      </c>
      <c r="G46" s="25">
        <v>0</v>
      </c>
      <c r="H46" s="25">
        <v>7390</v>
      </c>
      <c r="I46" s="25">
        <v>-1390</v>
      </c>
      <c r="J46" s="25">
        <v>0</v>
      </c>
      <c r="K46" s="25">
        <v>0</v>
      </c>
      <c r="L46" s="25">
        <v>0</v>
      </c>
      <c r="M46" s="25">
        <v>0</v>
      </c>
    </row>
    <row r="47" spans="1:13" ht="23.25" customHeight="1">
      <c r="A47" s="43" t="s">
        <v>102</v>
      </c>
      <c r="B47" s="42"/>
      <c r="C47" s="43" t="s">
        <v>103</v>
      </c>
      <c r="D47" s="42"/>
      <c r="E47" s="42"/>
      <c r="F47" s="25">
        <v>200000</v>
      </c>
      <c r="G47" s="25">
        <v>0</v>
      </c>
      <c r="H47" s="25">
        <v>0</v>
      </c>
      <c r="I47" s="25">
        <v>200000</v>
      </c>
      <c r="J47" s="25">
        <v>0</v>
      </c>
      <c r="K47" s="25">
        <v>0</v>
      </c>
      <c r="L47" s="25">
        <v>0</v>
      </c>
      <c r="M47" s="25">
        <v>0</v>
      </c>
    </row>
    <row r="48" spans="1:13" ht="12.75">
      <c r="A48" s="43" t="s">
        <v>104</v>
      </c>
      <c r="B48" s="42"/>
      <c r="C48" s="43" t="s">
        <v>105</v>
      </c>
      <c r="D48" s="42"/>
      <c r="E48" s="42"/>
      <c r="F48" s="25">
        <v>5013</v>
      </c>
      <c r="G48" s="25">
        <v>0</v>
      </c>
      <c r="H48" s="25">
        <v>0</v>
      </c>
      <c r="I48" s="25">
        <v>5013</v>
      </c>
      <c r="J48" s="25">
        <v>7341.27</v>
      </c>
      <c r="K48" s="25">
        <v>7341.27</v>
      </c>
      <c r="L48" s="25">
        <v>7341.27</v>
      </c>
      <c r="M48" s="25">
        <v>7281.27</v>
      </c>
    </row>
    <row r="49" spans="1:13" ht="12.75">
      <c r="A49" s="43" t="s">
        <v>106</v>
      </c>
      <c r="B49" s="42"/>
      <c r="C49" s="43" t="s">
        <v>107</v>
      </c>
      <c r="D49" s="42"/>
      <c r="E49" s="42"/>
      <c r="F49" s="25">
        <v>1252</v>
      </c>
      <c r="G49" s="25">
        <v>0</v>
      </c>
      <c r="H49" s="25">
        <v>0</v>
      </c>
      <c r="I49" s="25">
        <v>1252</v>
      </c>
      <c r="J49" s="25">
        <v>0</v>
      </c>
      <c r="K49" s="25">
        <v>0</v>
      </c>
      <c r="L49" s="25">
        <v>0</v>
      </c>
      <c r="M49" s="25">
        <v>0</v>
      </c>
    </row>
    <row r="50" spans="1:13" ht="12.75">
      <c r="A50" s="43" t="s">
        <v>108</v>
      </c>
      <c r="B50" s="42"/>
      <c r="C50" s="43" t="s">
        <v>109</v>
      </c>
      <c r="D50" s="42"/>
      <c r="E50" s="42"/>
      <c r="F50" s="25">
        <v>100000</v>
      </c>
      <c r="G50" s="25">
        <v>0</v>
      </c>
      <c r="H50" s="25">
        <v>100000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</row>
    <row r="51" spans="1:13" ht="12.75">
      <c r="A51" s="43" t="s">
        <v>110</v>
      </c>
      <c r="B51" s="42"/>
      <c r="C51" s="43" t="s">
        <v>111</v>
      </c>
      <c r="D51" s="42"/>
      <c r="E51" s="42"/>
      <c r="F51" s="25">
        <v>7500</v>
      </c>
      <c r="G51" s="25">
        <v>0</v>
      </c>
      <c r="H51" s="25">
        <v>10940</v>
      </c>
      <c r="I51" s="25">
        <v>-3440</v>
      </c>
      <c r="J51" s="25">
        <v>4060</v>
      </c>
      <c r="K51" s="25">
        <v>4060</v>
      </c>
      <c r="L51" s="25">
        <v>4060</v>
      </c>
      <c r="M51" s="25">
        <v>4060</v>
      </c>
    </row>
    <row r="52" spans="1:13" ht="12.75">
      <c r="A52" s="43" t="s">
        <v>112</v>
      </c>
      <c r="B52" s="42"/>
      <c r="C52" s="43" t="s">
        <v>113</v>
      </c>
      <c r="D52" s="42"/>
      <c r="E52" s="42"/>
      <c r="F52" s="25">
        <v>16206</v>
      </c>
      <c r="G52" s="25">
        <v>0</v>
      </c>
      <c r="H52" s="25">
        <v>4504</v>
      </c>
      <c r="I52" s="25">
        <v>11702</v>
      </c>
      <c r="J52" s="25">
        <v>7060.92</v>
      </c>
      <c r="K52" s="25">
        <v>7060.92</v>
      </c>
      <c r="L52" s="25">
        <v>7060.92</v>
      </c>
      <c r="M52" s="25">
        <v>7060.92</v>
      </c>
    </row>
    <row r="53" spans="1:13" ht="12.75">
      <c r="A53" s="43" t="s">
        <v>114</v>
      </c>
      <c r="B53" s="42"/>
      <c r="C53" s="43" t="s">
        <v>115</v>
      </c>
      <c r="D53" s="42"/>
      <c r="E53" s="42"/>
      <c r="F53" s="25">
        <v>3000</v>
      </c>
      <c r="G53" s="25">
        <v>0</v>
      </c>
      <c r="H53" s="25">
        <v>4000</v>
      </c>
      <c r="I53" s="25">
        <v>-1000</v>
      </c>
      <c r="J53" s="25">
        <v>0</v>
      </c>
      <c r="K53" s="25">
        <v>0</v>
      </c>
      <c r="L53" s="25">
        <v>0</v>
      </c>
      <c r="M53" s="25">
        <v>0</v>
      </c>
    </row>
    <row r="54" spans="1:13" ht="26.25" customHeight="1">
      <c r="A54" s="43" t="s">
        <v>116</v>
      </c>
      <c r="B54" s="42"/>
      <c r="C54" s="43" t="s">
        <v>117</v>
      </c>
      <c r="D54" s="42"/>
      <c r="E54" s="42"/>
      <c r="F54" s="25">
        <v>45000</v>
      </c>
      <c r="G54" s="25">
        <v>200000</v>
      </c>
      <c r="H54" s="25">
        <v>42000</v>
      </c>
      <c r="I54" s="25">
        <v>203000</v>
      </c>
      <c r="J54" s="25">
        <v>157795.93000000002</v>
      </c>
      <c r="K54" s="25">
        <v>204700.22</v>
      </c>
      <c r="L54" s="25">
        <v>204700.22</v>
      </c>
      <c r="M54" s="25">
        <v>74783.54</v>
      </c>
    </row>
    <row r="55" spans="1:13" ht="30" customHeight="1">
      <c r="A55" s="43" t="s">
        <v>118</v>
      </c>
      <c r="B55" s="42"/>
      <c r="C55" s="43" t="s">
        <v>119</v>
      </c>
      <c r="D55" s="42"/>
      <c r="E55" s="42"/>
      <c r="F55" s="25">
        <v>6000</v>
      </c>
      <c r="G55" s="25">
        <v>55236</v>
      </c>
      <c r="H55" s="25">
        <v>1636.6400000000003</v>
      </c>
      <c r="I55" s="25">
        <v>59599.36</v>
      </c>
      <c r="J55" s="25">
        <v>29285.36</v>
      </c>
      <c r="K55" s="25">
        <v>13335.36</v>
      </c>
      <c r="L55" s="25">
        <v>13335.36</v>
      </c>
      <c r="M55" s="25">
        <v>13335.36</v>
      </c>
    </row>
    <row r="56" spans="1:13" ht="34.5" customHeight="1">
      <c r="A56" s="43" t="s">
        <v>120</v>
      </c>
      <c r="B56" s="42"/>
      <c r="C56" s="43" t="s">
        <v>121</v>
      </c>
      <c r="D56" s="42"/>
      <c r="E56" s="42"/>
      <c r="F56" s="25">
        <v>19456</v>
      </c>
      <c r="G56" s="25">
        <v>0</v>
      </c>
      <c r="H56" s="25">
        <v>0</v>
      </c>
      <c r="I56" s="25">
        <v>19456</v>
      </c>
      <c r="J56" s="25">
        <v>3008</v>
      </c>
      <c r="K56" s="25">
        <v>3008</v>
      </c>
      <c r="L56" s="25">
        <v>3008</v>
      </c>
      <c r="M56" s="25">
        <v>1616</v>
      </c>
    </row>
    <row r="57" spans="1:13" ht="33.75" customHeight="1">
      <c r="A57" s="43" t="s">
        <v>122</v>
      </c>
      <c r="B57" s="42"/>
      <c r="C57" s="43" t="s">
        <v>123</v>
      </c>
      <c r="D57" s="42"/>
      <c r="E57" s="42"/>
      <c r="F57" s="25">
        <v>20601</v>
      </c>
      <c r="G57" s="25">
        <v>0</v>
      </c>
      <c r="H57" s="25">
        <v>3593.52</v>
      </c>
      <c r="I57" s="25">
        <v>17007.480000000003</v>
      </c>
      <c r="J57" s="25">
        <v>7585.68</v>
      </c>
      <c r="K57" s="25">
        <v>7585.68</v>
      </c>
      <c r="L57" s="25">
        <v>7585.68</v>
      </c>
      <c r="M57" s="25">
        <v>1264.4</v>
      </c>
    </row>
    <row r="58" spans="1:13" ht="12.75">
      <c r="A58" s="43" t="s">
        <v>124</v>
      </c>
      <c r="B58" s="42"/>
      <c r="C58" s="43" t="s">
        <v>125</v>
      </c>
      <c r="D58" s="42"/>
      <c r="E58" s="42"/>
      <c r="F58" s="25">
        <v>3000</v>
      </c>
      <c r="G58" s="25">
        <v>0</v>
      </c>
      <c r="H58" s="25">
        <v>3000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</row>
    <row r="59" spans="1:13" ht="12.75">
      <c r="A59" s="43" t="s">
        <v>126</v>
      </c>
      <c r="B59" s="42"/>
      <c r="C59" s="43" t="s">
        <v>127</v>
      </c>
      <c r="D59" s="42"/>
      <c r="E59" s="42"/>
      <c r="F59" s="25">
        <v>4500</v>
      </c>
      <c r="G59" s="25">
        <v>3000</v>
      </c>
      <c r="H59" s="25">
        <v>10500</v>
      </c>
      <c r="I59" s="25">
        <v>-3000</v>
      </c>
      <c r="J59" s="25">
        <v>0</v>
      </c>
      <c r="K59" s="25">
        <v>0</v>
      </c>
      <c r="L59" s="25">
        <v>0</v>
      </c>
      <c r="M59" s="25">
        <v>0</v>
      </c>
    </row>
    <row r="60" spans="1:13" ht="12.75">
      <c r="A60" s="43" t="s">
        <v>128</v>
      </c>
      <c r="B60" s="42"/>
      <c r="C60" s="43" t="s">
        <v>129</v>
      </c>
      <c r="D60" s="42"/>
      <c r="E60" s="42"/>
      <c r="F60" s="25">
        <v>7500</v>
      </c>
      <c r="G60" s="25">
        <v>0</v>
      </c>
      <c r="H60" s="25">
        <v>13750</v>
      </c>
      <c r="I60" s="25">
        <v>-6250</v>
      </c>
      <c r="J60" s="25">
        <v>0</v>
      </c>
      <c r="K60" s="25">
        <v>0</v>
      </c>
      <c r="L60" s="25">
        <v>0</v>
      </c>
      <c r="M60" s="25">
        <v>0</v>
      </c>
    </row>
    <row r="61" spans="1:13" ht="35.25" customHeight="1">
      <c r="A61" s="43" t="s">
        <v>130</v>
      </c>
      <c r="B61" s="42"/>
      <c r="C61" s="43" t="s">
        <v>131</v>
      </c>
      <c r="D61" s="42"/>
      <c r="E61" s="42"/>
      <c r="F61" s="25">
        <v>27000</v>
      </c>
      <c r="G61" s="25">
        <v>2250</v>
      </c>
      <c r="H61" s="25">
        <v>27107.95</v>
      </c>
      <c r="I61" s="25">
        <v>2142.05</v>
      </c>
      <c r="J61" s="25">
        <v>0</v>
      </c>
      <c r="K61" s="25">
        <v>0</v>
      </c>
      <c r="L61" s="25">
        <v>0</v>
      </c>
      <c r="M61" s="25">
        <v>0</v>
      </c>
    </row>
    <row r="62" spans="1:13" ht="21" customHeight="1">
      <c r="A62" s="43" t="s">
        <v>132</v>
      </c>
      <c r="B62" s="42"/>
      <c r="C62" s="43" t="s">
        <v>133</v>
      </c>
      <c r="D62" s="42"/>
      <c r="E62" s="42"/>
      <c r="F62" s="25">
        <v>19518</v>
      </c>
      <c r="G62" s="25">
        <v>0</v>
      </c>
      <c r="H62" s="25">
        <v>19518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ht="12.75">
      <c r="A63" s="43" t="s">
        <v>134</v>
      </c>
      <c r="B63" s="42"/>
      <c r="C63" s="43" t="s">
        <v>135</v>
      </c>
      <c r="D63" s="42"/>
      <c r="E63" s="42"/>
      <c r="F63" s="25">
        <v>60000</v>
      </c>
      <c r="G63" s="25">
        <v>30000</v>
      </c>
      <c r="H63" s="25">
        <v>30000</v>
      </c>
      <c r="I63" s="25">
        <v>60000</v>
      </c>
      <c r="J63" s="25">
        <v>60000</v>
      </c>
      <c r="K63" s="25">
        <v>60000</v>
      </c>
      <c r="L63" s="25">
        <v>60000</v>
      </c>
      <c r="M63" s="25">
        <v>60000</v>
      </c>
    </row>
    <row r="64" spans="1:13" ht="12.75">
      <c r="A64" s="43" t="s">
        <v>136</v>
      </c>
      <c r="B64" s="42"/>
      <c r="C64" s="43" t="s">
        <v>137</v>
      </c>
      <c r="D64" s="42"/>
      <c r="E64" s="42"/>
      <c r="F64" s="25">
        <v>7500</v>
      </c>
      <c r="G64" s="25">
        <v>0</v>
      </c>
      <c r="H64" s="25">
        <v>5000</v>
      </c>
      <c r="I64" s="25">
        <v>2500</v>
      </c>
      <c r="J64" s="25">
        <v>5666</v>
      </c>
      <c r="K64" s="25">
        <v>5666</v>
      </c>
      <c r="L64" s="25">
        <v>5666</v>
      </c>
      <c r="M64" s="25">
        <v>5666</v>
      </c>
    </row>
    <row r="65" spans="1:13" ht="12.75">
      <c r="A65" s="43" t="s">
        <v>138</v>
      </c>
      <c r="B65" s="42"/>
      <c r="C65" s="43" t="s">
        <v>139</v>
      </c>
      <c r="D65" s="42"/>
      <c r="E65" s="42"/>
      <c r="F65" s="25">
        <v>48000</v>
      </c>
      <c r="G65" s="25">
        <v>16000</v>
      </c>
      <c r="H65" s="25">
        <v>56150.94</v>
      </c>
      <c r="I65" s="25">
        <v>7849.059999999998</v>
      </c>
      <c r="J65" s="25">
        <v>11605.230000000001</v>
      </c>
      <c r="K65" s="25">
        <v>11605.230000000001</v>
      </c>
      <c r="L65" s="25">
        <v>11605.230000000001</v>
      </c>
      <c r="M65" s="25">
        <v>11605.230000000001</v>
      </c>
    </row>
    <row r="66" spans="1:13" ht="12.75">
      <c r="A66" s="43" t="s">
        <v>140</v>
      </c>
      <c r="B66" s="42"/>
      <c r="C66" s="43" t="s">
        <v>141</v>
      </c>
      <c r="D66" s="42"/>
      <c r="E66" s="42"/>
      <c r="F66" s="25">
        <v>4500</v>
      </c>
      <c r="G66" s="25">
        <v>0</v>
      </c>
      <c r="H66" s="25">
        <v>4500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</row>
    <row r="67" spans="1:13" ht="12.75">
      <c r="A67" s="43" t="s">
        <v>142</v>
      </c>
      <c r="B67" s="42"/>
      <c r="C67" s="43" t="s">
        <v>143</v>
      </c>
      <c r="D67" s="42"/>
      <c r="E67" s="42"/>
      <c r="F67" s="25">
        <v>0</v>
      </c>
      <c r="G67" s="25">
        <v>10980</v>
      </c>
      <c r="H67" s="25">
        <v>3932.2</v>
      </c>
      <c r="I67" s="25">
        <v>7047.8</v>
      </c>
      <c r="J67" s="25">
        <v>7047.8</v>
      </c>
      <c r="K67" s="25">
        <v>7047.8</v>
      </c>
      <c r="L67" s="25">
        <v>7047.8</v>
      </c>
      <c r="M67" s="25">
        <v>7047.8</v>
      </c>
    </row>
    <row r="68" spans="1:13" ht="12.75">
      <c r="A68" s="43" t="s">
        <v>144</v>
      </c>
      <c r="B68" s="42"/>
      <c r="C68" s="43" t="s">
        <v>145</v>
      </c>
      <c r="D68" s="42"/>
      <c r="E68" s="42"/>
      <c r="F68" s="25">
        <v>7500</v>
      </c>
      <c r="G68" s="25">
        <v>1000</v>
      </c>
      <c r="H68" s="25">
        <v>4839</v>
      </c>
      <c r="I68" s="25">
        <v>3661</v>
      </c>
      <c r="J68" s="25">
        <v>1958.2600000000002</v>
      </c>
      <c r="K68" s="25">
        <v>1958.2600000000002</v>
      </c>
      <c r="L68" s="25">
        <v>1958.2600000000002</v>
      </c>
      <c r="M68" s="25">
        <v>1835.4799999999996</v>
      </c>
    </row>
    <row r="69" spans="1:13" ht="12.75">
      <c r="A69" s="43" t="s">
        <v>146</v>
      </c>
      <c r="B69" s="42"/>
      <c r="C69" s="43" t="s">
        <v>147</v>
      </c>
      <c r="D69" s="42"/>
      <c r="E69" s="42"/>
      <c r="F69" s="25">
        <v>132570</v>
      </c>
      <c r="G69" s="25">
        <v>16508.5</v>
      </c>
      <c r="H69" s="25">
        <v>0</v>
      </c>
      <c r="I69" s="25">
        <v>149078.5</v>
      </c>
      <c r="J69" s="25">
        <v>16508.5</v>
      </c>
      <c r="K69" s="25">
        <v>133633.09</v>
      </c>
      <c r="L69" s="25">
        <v>133633.09</v>
      </c>
      <c r="M69" s="25">
        <v>126122.65000000001</v>
      </c>
    </row>
    <row r="70" spans="1:13" ht="24" customHeight="1">
      <c r="A70" s="43" t="s">
        <v>148</v>
      </c>
      <c r="B70" s="42"/>
      <c r="C70" s="43" t="s">
        <v>149</v>
      </c>
      <c r="D70" s="42"/>
      <c r="E70" s="42"/>
      <c r="F70" s="25">
        <v>43743</v>
      </c>
      <c r="G70" s="25">
        <v>5450.22</v>
      </c>
      <c r="H70" s="25">
        <v>0</v>
      </c>
      <c r="I70" s="25">
        <v>49193.22</v>
      </c>
      <c r="J70" s="25">
        <v>5450.220000000001</v>
      </c>
      <c r="K70" s="25">
        <v>44098.96000000001</v>
      </c>
      <c r="L70" s="25">
        <v>44098.96000000001</v>
      </c>
      <c r="M70" s="25">
        <v>41620.42</v>
      </c>
    </row>
    <row r="71" spans="1:13" ht="21" customHeight="1">
      <c r="A71" s="41" t="s">
        <v>150</v>
      </c>
      <c r="B71" s="42"/>
      <c r="C71" s="41" t="s">
        <v>151</v>
      </c>
      <c r="D71" s="42"/>
      <c r="E71" s="42"/>
      <c r="F71" s="24">
        <v>342833</v>
      </c>
      <c r="G71" s="24">
        <v>76277.6</v>
      </c>
      <c r="H71" s="24">
        <v>9780.22</v>
      </c>
      <c r="I71" s="24">
        <v>409330.38</v>
      </c>
      <c r="J71" s="24">
        <v>99466.22999999998</v>
      </c>
      <c r="K71" s="24">
        <v>246011.60000000003</v>
      </c>
      <c r="L71" s="24">
        <v>246011.60000000003</v>
      </c>
      <c r="M71" s="24">
        <v>226311.60000000003</v>
      </c>
    </row>
    <row r="72" spans="1:13" ht="12.75">
      <c r="A72" s="43" t="s">
        <v>152</v>
      </c>
      <c r="B72" s="42"/>
      <c r="C72" s="43" t="s">
        <v>153</v>
      </c>
      <c r="D72" s="42"/>
      <c r="E72" s="42"/>
      <c r="F72" s="25">
        <v>321833</v>
      </c>
      <c r="G72" s="25">
        <v>76277.6</v>
      </c>
      <c r="H72" s="25">
        <v>0</v>
      </c>
      <c r="I72" s="25">
        <v>398110.6</v>
      </c>
      <c r="J72" s="25">
        <v>73966.22999999998</v>
      </c>
      <c r="K72" s="25">
        <v>223311.60000000003</v>
      </c>
      <c r="L72" s="25">
        <v>223311.60000000003</v>
      </c>
      <c r="M72" s="25">
        <v>223311.60000000003</v>
      </c>
    </row>
    <row r="73" spans="1:13" ht="12.75">
      <c r="A73" s="43" t="s">
        <v>154</v>
      </c>
      <c r="B73" s="42"/>
      <c r="C73" s="43" t="s">
        <v>155</v>
      </c>
      <c r="D73" s="42"/>
      <c r="E73" s="42"/>
      <c r="F73" s="25">
        <v>21000</v>
      </c>
      <c r="G73" s="25">
        <v>0</v>
      </c>
      <c r="H73" s="25">
        <v>9780.22</v>
      </c>
      <c r="I73" s="25">
        <v>11219.779999999999</v>
      </c>
      <c r="J73" s="25">
        <v>25500</v>
      </c>
      <c r="K73" s="25">
        <v>22700</v>
      </c>
      <c r="L73" s="25">
        <v>22700</v>
      </c>
      <c r="M73" s="25">
        <v>3000</v>
      </c>
    </row>
    <row r="74" spans="1:13" ht="12.75">
      <c r="A74" s="41" t="s">
        <v>156</v>
      </c>
      <c r="B74" s="42"/>
      <c r="C74" s="41" t="s">
        <v>157</v>
      </c>
      <c r="D74" s="42"/>
      <c r="E74" s="42"/>
      <c r="F74" s="24">
        <v>57000</v>
      </c>
      <c r="G74" s="24">
        <v>74570.54000000001</v>
      </c>
      <c r="H74" s="24">
        <v>39348.91</v>
      </c>
      <c r="I74" s="24">
        <v>92221.63</v>
      </c>
      <c r="J74" s="24">
        <v>105658.07</v>
      </c>
      <c r="K74" s="24">
        <v>105658.07</v>
      </c>
      <c r="L74" s="24">
        <v>105658.07</v>
      </c>
      <c r="M74" s="24">
        <v>78862.07</v>
      </c>
    </row>
    <row r="75" spans="1:13" ht="12.75">
      <c r="A75" s="43" t="s">
        <v>158</v>
      </c>
      <c r="B75" s="42"/>
      <c r="C75" s="43" t="s">
        <v>159</v>
      </c>
      <c r="D75" s="42"/>
      <c r="E75" s="42"/>
      <c r="F75" s="25">
        <v>12000</v>
      </c>
      <c r="G75" s="25">
        <v>16920.540000000008</v>
      </c>
      <c r="H75" s="25">
        <v>17496.42</v>
      </c>
      <c r="I75" s="25">
        <v>11424.12000000001</v>
      </c>
      <c r="J75" s="25">
        <v>48391.78</v>
      </c>
      <c r="K75" s="25">
        <v>48391.78</v>
      </c>
      <c r="L75" s="25">
        <v>48391.78</v>
      </c>
      <c r="M75" s="25">
        <v>48391.78</v>
      </c>
    </row>
    <row r="76" spans="1:13" ht="27.75" customHeight="1">
      <c r="A76" s="43" t="s">
        <v>160</v>
      </c>
      <c r="B76" s="42"/>
      <c r="C76" s="43" t="s">
        <v>161</v>
      </c>
      <c r="D76" s="42"/>
      <c r="E76" s="42"/>
      <c r="F76" s="25">
        <v>15000</v>
      </c>
      <c r="G76" s="25">
        <v>55000</v>
      </c>
      <c r="H76" s="25">
        <v>0</v>
      </c>
      <c r="I76" s="25">
        <v>70000</v>
      </c>
      <c r="J76" s="25">
        <v>50011.08</v>
      </c>
      <c r="K76" s="25">
        <v>50011.08</v>
      </c>
      <c r="L76" s="25">
        <v>50011.08</v>
      </c>
      <c r="M76" s="25">
        <v>23215.08</v>
      </c>
    </row>
    <row r="77" spans="1:13" ht="12.75">
      <c r="A77" s="43" t="s">
        <v>162</v>
      </c>
      <c r="B77" s="42"/>
      <c r="C77" s="43" t="s">
        <v>163</v>
      </c>
      <c r="D77" s="42"/>
      <c r="E77" s="42"/>
      <c r="F77" s="25">
        <v>0</v>
      </c>
      <c r="G77" s="25">
        <v>2650</v>
      </c>
      <c r="H77" s="25">
        <v>0</v>
      </c>
      <c r="I77" s="25">
        <v>2650</v>
      </c>
      <c r="J77" s="25">
        <v>0</v>
      </c>
      <c r="K77" s="25">
        <v>0</v>
      </c>
      <c r="L77" s="25">
        <v>0</v>
      </c>
      <c r="M77" s="25">
        <v>0</v>
      </c>
    </row>
    <row r="78" spans="1:13" ht="12.75">
      <c r="A78" s="43" t="s">
        <v>164</v>
      </c>
      <c r="B78" s="42"/>
      <c r="C78" s="43" t="s">
        <v>165</v>
      </c>
      <c r="D78" s="42"/>
      <c r="E78" s="42"/>
      <c r="F78" s="25">
        <v>10000</v>
      </c>
      <c r="G78" s="25">
        <v>0</v>
      </c>
      <c r="H78" s="25">
        <v>0</v>
      </c>
      <c r="I78" s="25">
        <v>10000</v>
      </c>
      <c r="J78" s="25">
        <v>0</v>
      </c>
      <c r="K78" s="25">
        <v>0</v>
      </c>
      <c r="L78" s="25">
        <v>0</v>
      </c>
      <c r="M78" s="25">
        <v>0</v>
      </c>
    </row>
    <row r="79" spans="1:13" ht="12.75">
      <c r="A79" s="43" t="s">
        <v>166</v>
      </c>
      <c r="B79" s="42"/>
      <c r="C79" s="43" t="s">
        <v>167</v>
      </c>
      <c r="D79" s="42"/>
      <c r="E79" s="42"/>
      <c r="F79" s="25">
        <v>10000</v>
      </c>
      <c r="G79" s="25">
        <v>0</v>
      </c>
      <c r="H79" s="25">
        <v>1852.49</v>
      </c>
      <c r="I79" s="25">
        <v>8147.509999999998</v>
      </c>
      <c r="J79" s="25">
        <v>3253.21</v>
      </c>
      <c r="K79" s="25">
        <v>3253.21</v>
      </c>
      <c r="L79" s="25">
        <v>3253.21</v>
      </c>
      <c r="M79" s="25">
        <v>3253.21</v>
      </c>
    </row>
    <row r="80" spans="1:13" ht="25.5" customHeight="1">
      <c r="A80" s="43" t="s">
        <v>168</v>
      </c>
      <c r="B80" s="42"/>
      <c r="C80" s="43" t="s">
        <v>169</v>
      </c>
      <c r="D80" s="42"/>
      <c r="E80" s="42"/>
      <c r="F80" s="25">
        <v>10000</v>
      </c>
      <c r="G80" s="25">
        <v>0</v>
      </c>
      <c r="H80" s="25">
        <v>20000</v>
      </c>
      <c r="I80" s="25">
        <v>-10000</v>
      </c>
      <c r="J80" s="25">
        <v>0</v>
      </c>
      <c r="K80" s="25">
        <v>0</v>
      </c>
      <c r="L80" s="25">
        <v>0</v>
      </c>
      <c r="M80" s="25">
        <v>0</v>
      </c>
    </row>
    <row r="81" spans="1:13" ht="12.75">
      <c r="A81" s="43" t="s">
        <v>170</v>
      </c>
      <c r="B81" s="42"/>
      <c r="C81" s="43" t="s">
        <v>171</v>
      </c>
      <c r="D81" s="42"/>
      <c r="E81" s="42"/>
      <c r="F81" s="25">
        <v>0</v>
      </c>
      <c r="G81" s="25">
        <v>0</v>
      </c>
      <c r="H81" s="25">
        <v>0</v>
      </c>
      <c r="I81" s="25">
        <v>0</v>
      </c>
      <c r="J81" s="25">
        <v>4002</v>
      </c>
      <c r="K81" s="25">
        <v>4002</v>
      </c>
      <c r="L81" s="25">
        <v>4002</v>
      </c>
      <c r="M81" s="25">
        <v>4002</v>
      </c>
    </row>
    <row r="82" spans="1:13" ht="12.75">
      <c r="A82" s="41" t="s">
        <v>172</v>
      </c>
      <c r="B82" s="42"/>
      <c r="C82" s="41" t="s">
        <v>173</v>
      </c>
      <c r="D82" s="42"/>
      <c r="E82" s="42"/>
      <c r="F82" s="24">
        <v>1234998</v>
      </c>
      <c r="G82" s="24">
        <v>2469996</v>
      </c>
      <c r="H82" s="24">
        <v>0</v>
      </c>
      <c r="I82" s="24">
        <v>3704994</v>
      </c>
      <c r="J82" s="24">
        <v>5000000</v>
      </c>
      <c r="K82" s="24">
        <v>2469996</v>
      </c>
      <c r="L82" s="24">
        <v>2469996</v>
      </c>
      <c r="M82" s="24">
        <v>2469996</v>
      </c>
    </row>
    <row r="83" spans="1:13" ht="12.75">
      <c r="A83" s="43" t="s">
        <v>174</v>
      </c>
      <c r="B83" s="42"/>
      <c r="C83" s="43" t="s">
        <v>175</v>
      </c>
      <c r="D83" s="42"/>
      <c r="E83" s="42"/>
      <c r="F83" s="25">
        <v>1234998</v>
      </c>
      <c r="G83" s="25">
        <v>2469996</v>
      </c>
      <c r="H83" s="25">
        <v>0</v>
      </c>
      <c r="I83" s="25">
        <v>3704994</v>
      </c>
      <c r="J83" s="25">
        <v>5000000</v>
      </c>
      <c r="K83" s="25">
        <v>2469996</v>
      </c>
      <c r="L83" s="25">
        <v>2469996</v>
      </c>
      <c r="M83" s="25">
        <v>2469996</v>
      </c>
    </row>
    <row r="84" spans="1:13" ht="12.75">
      <c r="A84" s="44" t="s">
        <v>176</v>
      </c>
      <c r="B84" s="40"/>
      <c r="C84" s="40"/>
      <c r="D84" s="40"/>
      <c r="E84" s="40"/>
      <c r="F84" s="26">
        <v>10734611</v>
      </c>
      <c r="G84" s="26">
        <v>4571213.16</v>
      </c>
      <c r="H84" s="26">
        <v>897887.9500000001</v>
      </c>
      <c r="I84" s="26">
        <v>14407936.21</v>
      </c>
      <c r="J84" s="26">
        <v>7977023.15</v>
      </c>
      <c r="K84" s="26">
        <v>11226359.68</v>
      </c>
      <c r="L84" s="26">
        <v>11226359.68</v>
      </c>
      <c r="M84" s="26">
        <v>10766433.64</v>
      </c>
    </row>
  </sheetData>
  <sheetProtection/>
  <mergeCells count="163">
    <mergeCell ref="A84:E84"/>
    <mergeCell ref="A81:B81"/>
    <mergeCell ref="C81:E81"/>
    <mergeCell ref="A82:B82"/>
    <mergeCell ref="C82:E82"/>
    <mergeCell ref="A83:B83"/>
    <mergeCell ref="C83:E83"/>
    <mergeCell ref="A78:B78"/>
    <mergeCell ref="C78:E78"/>
    <mergeCell ref="A79:B79"/>
    <mergeCell ref="C79:E79"/>
    <mergeCell ref="A80:B80"/>
    <mergeCell ref="C80:E80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3:B33"/>
    <mergeCell ref="C33:E33"/>
    <mergeCell ref="A34:B34"/>
    <mergeCell ref="C34:E34"/>
    <mergeCell ref="A35:B35"/>
    <mergeCell ref="C35:E35"/>
    <mergeCell ref="A30:B30"/>
    <mergeCell ref="C30:E30"/>
    <mergeCell ref="A31:B31"/>
    <mergeCell ref="C31:E31"/>
    <mergeCell ref="A32:B32"/>
    <mergeCell ref="C32:E32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  <mergeCell ref="A6:B6"/>
    <mergeCell ref="C6:E6"/>
    <mergeCell ref="A7:B7"/>
    <mergeCell ref="C7:E7"/>
    <mergeCell ref="A8:B8"/>
    <mergeCell ref="C8:E8"/>
    <mergeCell ref="A3:B3"/>
    <mergeCell ref="C3:E3"/>
    <mergeCell ref="A4:B4"/>
    <mergeCell ref="C4:E4"/>
    <mergeCell ref="A5:B5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73">
      <selection activeCell="F27" sqref="F27"/>
    </sheetView>
  </sheetViews>
  <sheetFormatPr defaultColWidth="11.421875" defaultRowHeight="12.75"/>
  <cols>
    <col min="1" max="1" width="6.57421875" style="0" customWidth="1"/>
    <col min="2" max="2" width="11.421875" style="0" hidden="1" customWidth="1"/>
    <col min="6" max="6" width="21.421875" style="0" customWidth="1"/>
    <col min="14" max="14" width="0" style="0" hidden="1" customWidth="1"/>
    <col min="15" max="15" width="12.7109375" style="0" hidden="1" customWidth="1"/>
    <col min="16" max="17" width="0" style="0" hidden="1" customWidth="1"/>
  </cols>
  <sheetData>
    <row r="1" spans="1:12" ht="12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9"/>
      <c r="B2" s="50"/>
      <c r="C2" s="50"/>
      <c r="D2" s="5"/>
      <c r="E2" s="51" t="s">
        <v>0</v>
      </c>
      <c r="F2" s="50"/>
      <c r="G2" s="50"/>
      <c r="H2" s="50"/>
      <c r="I2" s="50"/>
      <c r="J2" s="50"/>
      <c r="K2" s="50"/>
      <c r="L2" s="50"/>
    </row>
    <row r="3" spans="1:12" ht="12.75">
      <c r="A3" s="9"/>
      <c r="B3" s="50"/>
      <c r="C3" s="50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9"/>
      <c r="B4" s="50"/>
      <c r="C4" s="50"/>
      <c r="D4" s="5"/>
      <c r="E4" s="52" t="s">
        <v>1</v>
      </c>
      <c r="F4" s="50"/>
      <c r="G4" s="50"/>
      <c r="H4" s="50"/>
      <c r="I4" s="50"/>
      <c r="J4" s="50"/>
      <c r="K4" s="50"/>
      <c r="L4" s="50"/>
    </row>
    <row r="5" spans="1:12" ht="12.75">
      <c r="A5" s="9"/>
      <c r="B5" s="50"/>
      <c r="C5" s="50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9"/>
      <c r="B6" s="50"/>
      <c r="C6" s="50"/>
      <c r="D6" s="5"/>
      <c r="E6" s="52" t="s">
        <v>2</v>
      </c>
      <c r="F6" s="50"/>
      <c r="G6" s="50"/>
      <c r="H6" s="50"/>
      <c r="I6" s="50"/>
      <c r="J6" s="50"/>
      <c r="K6" s="50"/>
      <c r="L6" s="50"/>
    </row>
    <row r="7" spans="1:12" ht="12.75">
      <c r="A7" s="9"/>
      <c r="B7" s="50"/>
      <c r="C7" s="50"/>
      <c r="D7" s="5"/>
      <c r="E7" s="5"/>
      <c r="F7" s="5"/>
      <c r="G7" s="5"/>
      <c r="H7" s="5"/>
      <c r="I7" s="5"/>
      <c r="J7" s="5"/>
      <c r="K7" s="5"/>
      <c r="L7" s="5"/>
    </row>
    <row r="8" spans="1:12" ht="42" customHeight="1">
      <c r="A8" s="9"/>
      <c r="B8" s="50"/>
      <c r="C8" s="50"/>
      <c r="D8" s="5"/>
      <c r="E8" s="52" t="s">
        <v>177</v>
      </c>
      <c r="F8" s="50"/>
      <c r="G8" s="50"/>
      <c r="H8" s="50"/>
      <c r="I8" s="50"/>
      <c r="J8" s="50"/>
      <c r="K8" s="50"/>
      <c r="L8" s="50"/>
    </row>
    <row r="9" spans="1:12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7" ht="19.5">
      <c r="A11" s="45" t="s">
        <v>4</v>
      </c>
      <c r="B11" s="46"/>
      <c r="C11" s="45" t="s">
        <v>5</v>
      </c>
      <c r="D11" s="47"/>
      <c r="E11" s="46"/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8"/>
      <c r="O11" s="18"/>
      <c r="P11" s="18"/>
      <c r="Q11" s="19"/>
    </row>
    <row r="12" spans="1:15" ht="12.75">
      <c r="A12" s="48" t="s">
        <v>14</v>
      </c>
      <c r="B12" s="49"/>
      <c r="C12" s="48" t="s">
        <v>15</v>
      </c>
      <c r="D12" s="49"/>
      <c r="E12" s="49"/>
      <c r="F12" s="15">
        <f>SUM(F13:F26)</f>
        <v>12601896</v>
      </c>
      <c r="G12" s="15">
        <f aca="true" t="shared" si="0" ref="G12:M12">SUM(G13:G26)</f>
        <v>2583813.1</v>
      </c>
      <c r="H12" s="15">
        <f t="shared" si="0"/>
        <v>34206.3</v>
      </c>
      <c r="I12" s="15">
        <f t="shared" si="0"/>
        <v>15151502.8</v>
      </c>
      <c r="J12" s="15">
        <f t="shared" si="0"/>
        <v>30689480.21</v>
      </c>
      <c r="K12" s="15">
        <f t="shared" si="0"/>
        <v>11280174.49</v>
      </c>
      <c r="L12" s="15">
        <f t="shared" si="0"/>
        <v>11280174.49</v>
      </c>
      <c r="M12" s="15">
        <f t="shared" si="0"/>
        <v>11280174.49</v>
      </c>
      <c r="O12" s="20"/>
    </row>
    <row r="13" spans="1:13" ht="12.75">
      <c r="A13" s="53" t="s">
        <v>16</v>
      </c>
      <c r="B13" s="49"/>
      <c r="C13" s="53" t="s">
        <v>17</v>
      </c>
      <c r="D13" s="49"/>
      <c r="E13" s="49"/>
      <c r="F13" s="16">
        <f>+PRE_131DEP_Presupuesto_PorPatid!G14-'abril junio'!F5</f>
        <v>7007082</v>
      </c>
      <c r="G13" s="16">
        <f>+PRE_131DEP_Presupuesto_PorPatid!H14-'abril junio'!G5</f>
        <v>1447056.18</v>
      </c>
      <c r="H13" s="16">
        <f>+PRE_131DEP_Presupuesto_PorPatid!I14-'abril junio'!H5</f>
        <v>0</v>
      </c>
      <c r="I13" s="16">
        <f>+PRE_131DEP_Presupuesto_PorPatid!J14-'abril junio'!I5</f>
        <v>8454138.18</v>
      </c>
      <c r="J13" s="16">
        <f>+PRE_131DEP_Presupuesto_PorPatid!K14-'abril junio'!J5</f>
        <v>15446750.469999999</v>
      </c>
      <c r="K13" s="16">
        <f>+PRE_131DEP_Presupuesto_PorPatid!L14-'abril junio'!K5</f>
        <v>6633427.489999999</v>
      </c>
      <c r="L13" s="16">
        <f>+PRE_131DEP_Presupuesto_PorPatid!M14-'abril junio'!L5</f>
        <v>6633427.489999999</v>
      </c>
      <c r="M13" s="16">
        <f>+PRE_131DEP_Presupuesto_PorPatid!N14-'abril junio'!M5</f>
        <v>6633427.489999999</v>
      </c>
    </row>
    <row r="14" spans="1:13" ht="18" customHeight="1">
      <c r="A14" s="53" t="s">
        <v>18</v>
      </c>
      <c r="B14" s="49"/>
      <c r="C14" s="53" t="s">
        <v>19</v>
      </c>
      <c r="D14" s="49"/>
      <c r="E14" s="49"/>
      <c r="F14" s="16">
        <f>+PRE_131DEP_Presupuesto_PorPatid!G15-'abril junio'!F6</f>
        <v>1206840</v>
      </c>
      <c r="G14" s="16">
        <f>+PRE_131DEP_Presupuesto_PorPatid!H15-'abril junio'!G6</f>
        <v>216029.41</v>
      </c>
      <c r="H14" s="16">
        <f>+PRE_131DEP_Presupuesto_PorPatid!I15-'abril junio'!H6</f>
        <v>0</v>
      </c>
      <c r="I14" s="16">
        <f>+PRE_131DEP_Presupuesto_PorPatid!J15-'abril junio'!I6</f>
        <v>1422869.4099999997</v>
      </c>
      <c r="J14" s="16">
        <f>+PRE_131DEP_Presupuesto_PorPatid!K15-'abril junio'!J6</f>
        <v>2624959.68</v>
      </c>
      <c r="K14" s="16">
        <f>+PRE_131DEP_Presupuesto_PorPatid!L15-'abril junio'!K6</f>
        <v>1137166.7400000002</v>
      </c>
      <c r="L14" s="16">
        <f>+PRE_131DEP_Presupuesto_PorPatid!M15-'abril junio'!L6</f>
        <v>1137166.7400000002</v>
      </c>
      <c r="M14" s="16">
        <f>+PRE_131DEP_Presupuesto_PorPatid!N15-'abril junio'!M6</f>
        <v>1137166.7400000002</v>
      </c>
    </row>
    <row r="15" spans="1:13" ht="18" customHeight="1">
      <c r="A15" s="53" t="s">
        <v>20</v>
      </c>
      <c r="B15" s="49"/>
      <c r="C15" s="53" t="s">
        <v>21</v>
      </c>
      <c r="D15" s="49"/>
      <c r="E15" s="49"/>
      <c r="F15" s="16">
        <f>+PRE_131DEP_Presupuesto_PorPatid!G16-'abril junio'!F7</f>
        <v>27480</v>
      </c>
      <c r="G15" s="16">
        <f>+PRE_131DEP_Presupuesto_PorPatid!H16-'abril junio'!G7</f>
        <v>7181.5</v>
      </c>
      <c r="H15" s="16">
        <f>+PRE_131DEP_Presupuesto_PorPatid!I16-'abril junio'!H7</f>
        <v>0</v>
      </c>
      <c r="I15" s="16">
        <f>+PRE_131DEP_Presupuesto_PorPatid!J16-'abril junio'!I7</f>
        <v>34661.5</v>
      </c>
      <c r="J15" s="16">
        <f>+PRE_131DEP_Presupuesto_PorPatid!K16-'abril junio'!J7</f>
        <v>62141.5</v>
      </c>
      <c r="K15" s="16">
        <f>+PRE_131DEP_Presupuesto_PorPatid!L16-'abril junio'!K7</f>
        <v>27224.5</v>
      </c>
      <c r="L15" s="16">
        <f>+PRE_131DEP_Presupuesto_PorPatid!M16-'abril junio'!L7</f>
        <v>27224.5</v>
      </c>
      <c r="M15" s="16">
        <f>+PRE_131DEP_Presupuesto_PorPatid!N16-'abril junio'!M7</f>
        <v>27224.5</v>
      </c>
    </row>
    <row r="16" spans="1:13" ht="18" customHeight="1">
      <c r="A16" s="53" t="s">
        <v>22</v>
      </c>
      <c r="B16" s="49"/>
      <c r="C16" s="53" t="s">
        <v>23</v>
      </c>
      <c r="D16" s="49"/>
      <c r="E16" s="49"/>
      <c r="F16" s="16">
        <f>+PRE_131DEP_Presupuesto_PorPatid!G17-'abril junio'!F8</f>
        <v>0</v>
      </c>
      <c r="G16" s="16">
        <f>+PRE_131DEP_Presupuesto_PorPatid!H17-'abril junio'!G8</f>
        <v>0</v>
      </c>
      <c r="H16" s="16">
        <f>+PRE_131DEP_Presupuesto_PorPatid!I17-'abril junio'!H8</f>
        <v>0</v>
      </c>
      <c r="I16" s="16">
        <f>+PRE_131DEP_Presupuesto_PorPatid!J17-'abril junio'!I8</f>
        <v>0</v>
      </c>
      <c r="J16" s="16">
        <f>+PRE_131DEP_Presupuesto_PorPatid!K17-'abril junio'!J8</f>
        <v>498590</v>
      </c>
      <c r="K16" s="16">
        <f>+PRE_131DEP_Presupuesto_PorPatid!L17-'abril junio'!K8</f>
        <v>2193.3999999999796</v>
      </c>
      <c r="L16" s="16">
        <f>+PRE_131DEP_Presupuesto_PorPatid!M17-'abril junio'!L8</f>
        <v>2193.3999999999796</v>
      </c>
      <c r="M16" s="16">
        <f>+PRE_131DEP_Presupuesto_PorPatid!N17-'abril junio'!M8</f>
        <v>2193.3999999999796</v>
      </c>
    </row>
    <row r="17" spans="1:13" ht="18" customHeight="1">
      <c r="A17" s="53" t="s">
        <v>24</v>
      </c>
      <c r="B17" s="49"/>
      <c r="C17" s="53" t="s">
        <v>25</v>
      </c>
      <c r="D17" s="49"/>
      <c r="E17" s="49"/>
      <c r="F17" s="16">
        <f>+PRE_131DEP_Presupuesto_PorPatid!G18-'abril junio'!F9</f>
        <v>0</v>
      </c>
      <c r="G17" s="16">
        <f>+PRE_131DEP_Presupuesto_PorPatid!H18-'abril junio'!G9</f>
        <v>0</v>
      </c>
      <c r="H17" s="16">
        <f>+PRE_131DEP_Presupuesto_PorPatid!I18-'abril junio'!H9</f>
        <v>0</v>
      </c>
      <c r="I17" s="16">
        <f>+PRE_131DEP_Presupuesto_PorPatid!J18-'abril junio'!I9</f>
        <v>0</v>
      </c>
      <c r="J17" s="16">
        <f>+PRE_131DEP_Presupuesto_PorPatid!K18-'abril junio'!J9</f>
        <v>2215906</v>
      </c>
      <c r="K17" s="16">
        <f>+PRE_131DEP_Presupuesto_PorPatid!L18-'abril junio'!K9</f>
        <v>53804.42</v>
      </c>
      <c r="L17" s="16">
        <f>+PRE_131DEP_Presupuesto_PorPatid!M18-'abril junio'!L9</f>
        <v>53804.42</v>
      </c>
      <c r="M17" s="16">
        <f>+PRE_131DEP_Presupuesto_PorPatid!N18-'abril junio'!M9</f>
        <v>53804.42</v>
      </c>
    </row>
    <row r="18" spans="1:13" ht="18" customHeight="1">
      <c r="A18" s="53" t="s">
        <v>26</v>
      </c>
      <c r="B18" s="49"/>
      <c r="C18" s="53" t="s">
        <v>27</v>
      </c>
      <c r="D18" s="49"/>
      <c r="E18" s="49"/>
      <c r="F18" s="16">
        <f>+PRE_131DEP_Presupuesto_PorPatid!G19-'abril junio'!F10</f>
        <v>270000</v>
      </c>
      <c r="G18" s="16">
        <f>+PRE_131DEP_Presupuesto_PorPatid!H19-'abril junio'!G10</f>
        <v>0</v>
      </c>
      <c r="H18" s="16">
        <f>+PRE_131DEP_Presupuesto_PorPatid!I19-'abril junio'!H10</f>
        <v>13204.84</v>
      </c>
      <c r="I18" s="16">
        <f>+PRE_131DEP_Presupuesto_PorPatid!J19-'abril junio'!I10</f>
        <v>256795.15999999997</v>
      </c>
      <c r="J18" s="16">
        <f>+PRE_131DEP_Presupuesto_PorPatid!K19-'abril junio'!J10</f>
        <v>526795.16</v>
      </c>
      <c r="K18" s="16">
        <f>+PRE_131DEP_Presupuesto_PorPatid!L19-'abril junio'!K10</f>
        <v>0</v>
      </c>
      <c r="L18" s="16">
        <f>+PRE_131DEP_Presupuesto_PorPatid!M19-'abril junio'!L10</f>
        <v>0</v>
      </c>
      <c r="M18" s="16">
        <f>+PRE_131DEP_Presupuesto_PorPatid!N19-'abril junio'!M10</f>
        <v>0</v>
      </c>
    </row>
    <row r="19" spans="1:13" ht="18" customHeight="1">
      <c r="A19" s="53" t="s">
        <v>28</v>
      </c>
      <c r="B19" s="49"/>
      <c r="C19" s="53" t="s">
        <v>29</v>
      </c>
      <c r="D19" s="49"/>
      <c r="E19" s="49"/>
      <c r="F19" s="16">
        <f>+PRE_131DEP_Presupuesto_PorPatid!G20-'abril junio'!F11</f>
        <v>622200</v>
      </c>
      <c r="G19" s="16">
        <f>+PRE_131DEP_Presupuesto_PorPatid!H20-'abril junio'!G11</f>
        <v>98320.01000000001</v>
      </c>
      <c r="H19" s="16">
        <f>+PRE_131DEP_Presupuesto_PorPatid!I20-'abril junio'!H11</f>
        <v>0</v>
      </c>
      <c r="I19" s="16">
        <f>+PRE_131DEP_Presupuesto_PorPatid!J20-'abril junio'!I11</f>
        <v>720520.0099999999</v>
      </c>
      <c r="J19" s="16">
        <f>+PRE_131DEP_Presupuesto_PorPatid!K20-'abril junio'!J11</f>
        <v>1342720.01</v>
      </c>
      <c r="K19" s="16">
        <f>+PRE_131DEP_Presupuesto_PorPatid!L20-'abril junio'!K11</f>
        <v>483606.45999999996</v>
      </c>
      <c r="L19" s="16">
        <f>+PRE_131DEP_Presupuesto_PorPatid!M20-'abril junio'!L11</f>
        <v>483606.45999999996</v>
      </c>
      <c r="M19" s="16">
        <f>+PRE_131DEP_Presupuesto_PorPatid!N20-'abril junio'!M11</f>
        <v>483606.45999999996</v>
      </c>
    </row>
    <row r="20" spans="1:13" ht="18" customHeight="1">
      <c r="A20" s="53" t="s">
        <v>30</v>
      </c>
      <c r="B20" s="49"/>
      <c r="C20" s="53" t="s">
        <v>31</v>
      </c>
      <c r="D20" s="49"/>
      <c r="E20" s="49"/>
      <c r="F20" s="16">
        <f>+PRE_131DEP_Presupuesto_PorPatid!G21-'abril junio'!F12</f>
        <v>515080</v>
      </c>
      <c r="G20" s="16">
        <f>+PRE_131DEP_Presupuesto_PorPatid!H21-'abril junio'!G12</f>
        <v>38762.76000000001</v>
      </c>
      <c r="H20" s="16">
        <f>+PRE_131DEP_Presupuesto_PorPatid!I21-'abril junio'!H12</f>
        <v>19500</v>
      </c>
      <c r="I20" s="16">
        <f>+PRE_131DEP_Presupuesto_PorPatid!J21-'abril junio'!I12</f>
        <v>534342.76</v>
      </c>
      <c r="J20" s="16">
        <f>+PRE_131DEP_Presupuesto_PorPatid!K21-'abril junio'!J12</f>
        <v>1303999.96</v>
      </c>
      <c r="K20" s="16">
        <f>+PRE_131DEP_Presupuesto_PorPatid!L21-'abril junio'!K12</f>
        <v>119156.81999999995</v>
      </c>
      <c r="L20" s="16">
        <f>+PRE_131DEP_Presupuesto_PorPatid!M21-'abril junio'!L12</f>
        <v>119156.81999999995</v>
      </c>
      <c r="M20" s="16">
        <f>+PRE_131DEP_Presupuesto_PorPatid!N21-'abril junio'!M12</f>
        <v>119156.81999999995</v>
      </c>
    </row>
    <row r="21" spans="1:13" ht="18" customHeight="1">
      <c r="A21" s="53" t="s">
        <v>32</v>
      </c>
      <c r="B21" s="49"/>
      <c r="C21" s="53" t="s">
        <v>33</v>
      </c>
      <c r="D21" s="49"/>
      <c r="E21" s="49"/>
      <c r="F21" s="16">
        <f>+PRE_131DEP_Presupuesto_PorPatid!G22-'abril junio'!F13</f>
        <v>1599654</v>
      </c>
      <c r="G21" s="16">
        <f>+PRE_131DEP_Presupuesto_PorPatid!H22-'abril junio'!G13</f>
        <v>491462.3300000001</v>
      </c>
      <c r="H21" s="16">
        <f>+PRE_131DEP_Presupuesto_PorPatid!I22-'abril junio'!H13</f>
        <v>0</v>
      </c>
      <c r="I21" s="16">
        <f>+PRE_131DEP_Presupuesto_PorPatid!J22-'abril junio'!I13</f>
        <v>2091116.33</v>
      </c>
      <c r="J21" s="16">
        <f>+PRE_131DEP_Presupuesto_PorPatid!K22-'abril junio'!J13</f>
        <v>3798831.9800000004</v>
      </c>
      <c r="K21" s="16">
        <f>+PRE_131DEP_Presupuesto_PorPatid!L22-'abril junio'!K13</f>
        <v>1673311.97</v>
      </c>
      <c r="L21" s="16">
        <f>+PRE_131DEP_Presupuesto_PorPatid!M22-'abril junio'!L13</f>
        <v>1673311.97</v>
      </c>
      <c r="M21" s="16">
        <f>+PRE_131DEP_Presupuesto_PorPatid!N22-'abril junio'!M13</f>
        <v>1673311.97</v>
      </c>
    </row>
    <row r="22" spans="1:13" ht="18" customHeight="1">
      <c r="A22" s="53" t="s">
        <v>34</v>
      </c>
      <c r="B22" s="49"/>
      <c r="C22" s="53" t="s">
        <v>35</v>
      </c>
      <c r="D22" s="49"/>
      <c r="E22" s="49"/>
      <c r="F22" s="16">
        <f>+PRE_131DEP_Presupuesto_PorPatid!G23-'abril junio'!F14</f>
        <v>803394</v>
      </c>
      <c r="G22" s="16">
        <f>+PRE_131DEP_Presupuesto_PorPatid!H23-'abril junio'!G14</f>
        <v>192729.37</v>
      </c>
      <c r="H22" s="16">
        <f>+PRE_131DEP_Presupuesto_PorPatid!I23-'abril junio'!H14</f>
        <v>1501.46</v>
      </c>
      <c r="I22" s="16">
        <f>+PRE_131DEP_Presupuesto_PorPatid!J23-'abril junio'!I14</f>
        <v>994621.9099999999</v>
      </c>
      <c r="J22" s="16">
        <f>+PRE_131DEP_Presupuesto_PorPatid!K23-'abril junio'!J14</f>
        <v>1798015.91</v>
      </c>
      <c r="K22" s="16">
        <f>+PRE_131DEP_Presupuesto_PorPatid!L23-'abril junio'!K14</f>
        <v>790940.4400000002</v>
      </c>
      <c r="L22" s="16">
        <f>+PRE_131DEP_Presupuesto_PorPatid!M23-'abril junio'!L14</f>
        <v>790940.4400000002</v>
      </c>
      <c r="M22" s="16">
        <f>+PRE_131DEP_Presupuesto_PorPatid!N23-'abril junio'!M14</f>
        <v>790940.4400000002</v>
      </c>
    </row>
    <row r="23" spans="1:13" ht="18" customHeight="1">
      <c r="A23" s="53" t="s">
        <v>36</v>
      </c>
      <c r="B23" s="49"/>
      <c r="C23" s="53" t="s">
        <v>37</v>
      </c>
      <c r="D23" s="49"/>
      <c r="E23" s="49"/>
      <c r="F23" s="16">
        <f>+PRE_131DEP_Presupuesto_PorPatid!G24-'abril junio'!F15</f>
        <v>326166</v>
      </c>
      <c r="G23" s="16">
        <f>+PRE_131DEP_Presupuesto_PorPatid!H24-'abril junio'!G15</f>
        <v>92271.54</v>
      </c>
      <c r="H23" s="16">
        <f>+PRE_131DEP_Presupuesto_PorPatid!I24-'abril junio'!H15</f>
        <v>0</v>
      </c>
      <c r="I23" s="16">
        <f>+PRE_131DEP_Presupuesto_PorPatid!J24-'abril junio'!I15</f>
        <v>418437.54000000004</v>
      </c>
      <c r="J23" s="16">
        <f>+PRE_131DEP_Presupuesto_PorPatid!K24-'abril junio'!J15</f>
        <v>1070769.54</v>
      </c>
      <c r="K23" s="16">
        <f>+PRE_131DEP_Presupuesto_PorPatid!L24-'abril junio'!K15</f>
        <v>359342.25</v>
      </c>
      <c r="L23" s="16">
        <f>+PRE_131DEP_Presupuesto_PorPatid!M24-'abril junio'!L15</f>
        <v>359342.25</v>
      </c>
      <c r="M23" s="16">
        <f>+PRE_131DEP_Presupuesto_PorPatid!N24-'abril junio'!M15</f>
        <v>359342.25</v>
      </c>
    </row>
    <row r="24" spans="1:13" ht="18" customHeight="1">
      <c r="A24" s="53" t="s">
        <v>38</v>
      </c>
      <c r="B24" s="49"/>
      <c r="C24" s="53" t="s">
        <v>39</v>
      </c>
      <c r="D24" s="49"/>
      <c r="E24" s="49"/>
      <c r="F24" s="16">
        <f>+PRE_131DEP_Presupuesto_PorPatid!G25-'abril junio'!F16</f>
        <v>80000</v>
      </c>
      <c r="G24" s="16">
        <f>+PRE_131DEP_Presupuesto_PorPatid!H25-'abril junio'!G16</f>
        <v>0</v>
      </c>
      <c r="H24" s="16">
        <f>+PRE_131DEP_Presupuesto_PorPatid!I25-'abril junio'!H16</f>
        <v>0</v>
      </c>
      <c r="I24" s="16">
        <f>+PRE_131DEP_Presupuesto_PorPatid!J25-'abril junio'!I16</f>
        <v>80000</v>
      </c>
      <c r="J24" s="16">
        <f>+PRE_131DEP_Presupuesto_PorPatid!K25-'abril junio'!J16</f>
        <v>0</v>
      </c>
      <c r="K24" s="16">
        <f>+PRE_131DEP_Presupuesto_PorPatid!L25-'abril junio'!K16</f>
        <v>0</v>
      </c>
      <c r="L24" s="16">
        <f>+PRE_131DEP_Presupuesto_PorPatid!M25-'abril junio'!L16</f>
        <v>0</v>
      </c>
      <c r="M24" s="16">
        <f>+PRE_131DEP_Presupuesto_PorPatid!N25-'abril junio'!M16</f>
        <v>0</v>
      </c>
    </row>
    <row r="25" spans="1:13" ht="18" customHeight="1">
      <c r="A25" s="53" t="s">
        <v>40</v>
      </c>
      <c r="B25" s="49"/>
      <c r="C25" s="53" t="s">
        <v>41</v>
      </c>
      <c r="D25" s="49"/>
      <c r="E25" s="49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8" customHeight="1">
      <c r="A26" s="53" t="s">
        <v>42</v>
      </c>
      <c r="B26" s="49"/>
      <c r="C26" s="53" t="s">
        <v>43</v>
      </c>
      <c r="D26" s="49"/>
      <c r="E26" s="49"/>
      <c r="F26" s="16">
        <f>+PRE_131DEP_Presupuesto_PorPatid!G27-'abril junio'!F17</f>
        <v>144000</v>
      </c>
      <c r="G26" s="16">
        <f>+PRE_131DEP_Presupuesto_PorPatid!H27-'abril junio'!G17</f>
        <v>0</v>
      </c>
      <c r="H26" s="16">
        <f>+PRE_131DEP_Presupuesto_PorPatid!I27-'abril junio'!H17</f>
        <v>0</v>
      </c>
      <c r="I26" s="16">
        <f>+PRE_131DEP_Presupuesto_PorPatid!J27-'abril junio'!I17</f>
        <v>144000</v>
      </c>
      <c r="J26" s="16">
        <f>+PRE_131DEP_Presupuesto_PorPatid!K27-'abril junio'!J17</f>
        <v>0</v>
      </c>
      <c r="K26" s="16">
        <f>+PRE_131DEP_Presupuesto_PorPatid!L27-'abril junio'!K17</f>
        <v>0</v>
      </c>
      <c r="L26" s="16">
        <f>+PRE_131DEP_Presupuesto_PorPatid!M27-'abril junio'!L17</f>
        <v>0</v>
      </c>
      <c r="M26" s="16">
        <f>+PRE_131DEP_Presupuesto_PorPatid!N27-'abril junio'!M17</f>
        <v>0</v>
      </c>
    </row>
    <row r="27" spans="1:13" ht="23.25" customHeight="1">
      <c r="A27" s="48" t="s">
        <v>44</v>
      </c>
      <c r="B27" s="49"/>
      <c r="C27" s="48" t="s">
        <v>45</v>
      </c>
      <c r="D27" s="49"/>
      <c r="E27" s="49"/>
      <c r="F27" s="15">
        <f>SUM(F28:F43)</f>
        <v>1549624</v>
      </c>
      <c r="G27" s="15">
        <f aca="true" t="shared" si="1" ref="G27:M27">SUM(G28:G43)</f>
        <v>83610</v>
      </c>
      <c r="H27" s="15">
        <f t="shared" si="1"/>
        <v>153990.75</v>
      </c>
      <c r="I27" s="15">
        <f t="shared" si="1"/>
        <v>1479243.25</v>
      </c>
      <c r="J27" s="15">
        <f t="shared" si="1"/>
        <v>1003074.6199999998</v>
      </c>
      <c r="K27" s="15">
        <f t="shared" si="1"/>
        <v>1093261.2</v>
      </c>
      <c r="L27" s="15">
        <f t="shared" si="1"/>
        <v>1093261.2</v>
      </c>
      <c r="M27" s="15">
        <f t="shared" si="1"/>
        <v>1136164.05</v>
      </c>
    </row>
    <row r="28" spans="1:13" ht="23.25" customHeight="1">
      <c r="A28" s="53" t="s">
        <v>46</v>
      </c>
      <c r="B28" s="49"/>
      <c r="C28" s="53" t="s">
        <v>47</v>
      </c>
      <c r="D28" s="49"/>
      <c r="E28" s="49"/>
      <c r="F28" s="16">
        <f>+PRE_131DEP_Presupuesto_PorPatid!G29-'abril junio'!F19</f>
        <v>238748</v>
      </c>
      <c r="G28" s="16">
        <f>+PRE_131DEP_Presupuesto_PorPatid!H29-'abril junio'!G19</f>
        <v>0</v>
      </c>
      <c r="H28" s="16">
        <f>+PRE_131DEP_Presupuesto_PorPatid!I29-'abril junio'!H19</f>
        <v>6792.790000000001</v>
      </c>
      <c r="I28" s="16">
        <f>+PRE_131DEP_Presupuesto_PorPatid!J29-'abril junio'!I19</f>
        <v>231955.21000000002</v>
      </c>
      <c r="J28" s="16">
        <f>+PRE_131DEP_Presupuesto_PorPatid!K29-'abril junio'!J19</f>
        <v>129749.08000000002</v>
      </c>
      <c r="K28" s="16">
        <f>+PRE_131DEP_Presupuesto_PorPatid!L29-'abril junio'!K19</f>
        <v>153666.8</v>
      </c>
      <c r="L28" s="16">
        <f>+PRE_131DEP_Presupuesto_PorPatid!M29-'abril junio'!L19</f>
        <v>153666.8</v>
      </c>
      <c r="M28" s="16">
        <f>+PRE_131DEP_Presupuesto_PorPatid!N29-'abril junio'!M19</f>
        <v>145115.16999999998</v>
      </c>
    </row>
    <row r="29" spans="1:13" ht="23.25" customHeight="1">
      <c r="A29" s="53" t="s">
        <v>48</v>
      </c>
      <c r="B29" s="49"/>
      <c r="C29" s="53" t="s">
        <v>49</v>
      </c>
      <c r="D29" s="49"/>
      <c r="E29" s="49"/>
      <c r="F29" s="16">
        <f>+PRE_131DEP_Presupuesto_PorPatid!G30-'abril junio'!F20</f>
        <v>48875</v>
      </c>
      <c r="G29" s="16">
        <f>+PRE_131DEP_Presupuesto_PorPatid!H30-'abril junio'!G20</f>
        <v>23000</v>
      </c>
      <c r="H29" s="16">
        <f>+PRE_131DEP_Presupuesto_PorPatid!I30-'abril junio'!H20</f>
        <v>21079.920000000006</v>
      </c>
      <c r="I29" s="16">
        <f>+PRE_131DEP_Presupuesto_PorPatid!J30-'abril junio'!I20</f>
        <v>50795.08</v>
      </c>
      <c r="J29" s="16">
        <f>+PRE_131DEP_Presupuesto_PorPatid!K30-'abril junio'!J20</f>
        <v>45233.22</v>
      </c>
      <c r="K29" s="16">
        <f>+PRE_131DEP_Presupuesto_PorPatid!L30-'abril junio'!K20</f>
        <v>61666.94</v>
      </c>
      <c r="L29" s="16">
        <f>+PRE_131DEP_Presupuesto_PorPatid!M30-'abril junio'!L20</f>
        <v>61666.94</v>
      </c>
      <c r="M29" s="16">
        <f>+PRE_131DEP_Presupuesto_PorPatid!N30-'abril junio'!M20</f>
        <v>68483.76</v>
      </c>
    </row>
    <row r="30" spans="1:13" ht="33" customHeight="1">
      <c r="A30" s="53" t="s">
        <v>50</v>
      </c>
      <c r="B30" s="49"/>
      <c r="C30" s="53" t="s">
        <v>51</v>
      </c>
      <c r="D30" s="49"/>
      <c r="E30" s="49"/>
      <c r="F30" s="16">
        <f>+PRE_131DEP_Presupuesto_PorPatid!G31-'abril junio'!F21</f>
        <v>240024</v>
      </c>
      <c r="G30" s="16">
        <f>+PRE_131DEP_Presupuesto_PorPatid!H31-'abril junio'!G21</f>
        <v>10000</v>
      </c>
      <c r="H30" s="16">
        <f>+PRE_131DEP_Presupuesto_PorPatid!I31-'abril junio'!H21</f>
        <v>39190.919999999984</v>
      </c>
      <c r="I30" s="16">
        <f>+PRE_131DEP_Presupuesto_PorPatid!J31-'abril junio'!I21</f>
        <v>210833.08000000002</v>
      </c>
      <c r="J30" s="16">
        <f>+PRE_131DEP_Presupuesto_PorPatid!K31-'abril junio'!J21</f>
        <v>91285.52999999997</v>
      </c>
      <c r="K30" s="16">
        <f>+PRE_131DEP_Presupuesto_PorPatid!L31-'abril junio'!K21</f>
        <v>110210.93000000001</v>
      </c>
      <c r="L30" s="16">
        <f>+PRE_131DEP_Presupuesto_PorPatid!M31-'abril junio'!L21</f>
        <v>110210.93000000001</v>
      </c>
      <c r="M30" s="16">
        <f>+PRE_131DEP_Presupuesto_PorPatid!N31-'abril junio'!M21</f>
        <v>147405.09</v>
      </c>
    </row>
    <row r="31" spans="1:13" ht="23.25" customHeight="1">
      <c r="A31" s="53" t="s">
        <v>52</v>
      </c>
      <c r="B31" s="49"/>
      <c r="C31" s="53" t="s">
        <v>53</v>
      </c>
      <c r="D31" s="49"/>
      <c r="E31" s="49"/>
      <c r="F31" s="16">
        <f>+PRE_131DEP_Presupuesto_PorPatid!G32-'abril junio'!F22</f>
        <v>62003</v>
      </c>
      <c r="G31" s="16">
        <f>+PRE_131DEP_Presupuesto_PorPatid!H32-'abril junio'!G22</f>
        <v>10000</v>
      </c>
      <c r="H31" s="16">
        <f>+PRE_131DEP_Presupuesto_PorPatid!I32-'abril junio'!H22</f>
        <v>10078.14</v>
      </c>
      <c r="I31" s="16">
        <f>+PRE_131DEP_Presupuesto_PorPatid!J32-'abril junio'!I22</f>
        <v>61924.86</v>
      </c>
      <c r="J31" s="16">
        <f>+PRE_131DEP_Presupuesto_PorPatid!K32-'abril junio'!J22</f>
        <v>47578.240000000005</v>
      </c>
      <c r="K31" s="16">
        <f>+PRE_131DEP_Presupuesto_PorPatid!L32-'abril junio'!K22</f>
        <v>47578.229999999996</v>
      </c>
      <c r="L31" s="16">
        <f>+PRE_131DEP_Presupuesto_PorPatid!M32-'abril junio'!L22</f>
        <v>47578.229999999996</v>
      </c>
      <c r="M31" s="16">
        <f>+PRE_131DEP_Presupuesto_PorPatid!N32-'abril junio'!M22</f>
        <v>38932.07</v>
      </c>
    </row>
    <row r="32" spans="1:13" ht="23.25" customHeight="1">
      <c r="A32" s="53" t="s">
        <v>54</v>
      </c>
      <c r="B32" s="49"/>
      <c r="C32" s="53" t="s">
        <v>55</v>
      </c>
      <c r="D32" s="49"/>
      <c r="E32" s="49"/>
      <c r="F32" s="16">
        <f>+PRE_131DEP_Presupuesto_PorPatid!G33-'abril junio'!F23</f>
        <v>90000</v>
      </c>
      <c r="G32" s="16">
        <f>+PRE_131DEP_Presupuesto_PorPatid!H33-'abril junio'!G23</f>
        <v>15000.000000000004</v>
      </c>
      <c r="H32" s="16">
        <f>+PRE_131DEP_Presupuesto_PorPatid!I33-'abril junio'!H23</f>
        <v>675.8300000000017</v>
      </c>
      <c r="I32" s="16">
        <f>+PRE_131DEP_Presupuesto_PorPatid!J33-'abril junio'!I23</f>
        <v>104324.17000000001</v>
      </c>
      <c r="J32" s="16">
        <f>+PRE_131DEP_Presupuesto_PorPatid!K33-'abril junio'!J23</f>
        <v>61091.09</v>
      </c>
      <c r="K32" s="16">
        <f>+PRE_131DEP_Presupuesto_PorPatid!L33-'abril junio'!K23</f>
        <v>61604.479999999996</v>
      </c>
      <c r="L32" s="16">
        <f>+PRE_131DEP_Presupuesto_PorPatid!M33-'abril junio'!L23</f>
        <v>61604.479999999996</v>
      </c>
      <c r="M32" s="16">
        <f>+PRE_131DEP_Presupuesto_PorPatid!N33-'abril junio'!M23</f>
        <v>66676.73999999999</v>
      </c>
    </row>
    <row r="33" spans="1:13" ht="23.25" customHeight="1">
      <c r="A33" s="53" t="s">
        <v>56</v>
      </c>
      <c r="B33" s="49"/>
      <c r="C33" s="53" t="s">
        <v>57</v>
      </c>
      <c r="D33" s="49"/>
      <c r="E33" s="49"/>
      <c r="F33" s="16">
        <f>+PRE_131DEP_Presupuesto_PorPatid!G34-'abril junio'!F24</f>
        <v>12000</v>
      </c>
      <c r="G33" s="16">
        <f>+PRE_131DEP_Presupuesto_PorPatid!H34-'abril junio'!G24</f>
        <v>0</v>
      </c>
      <c r="H33" s="16">
        <f>+PRE_131DEP_Presupuesto_PorPatid!I34-'abril junio'!H24</f>
        <v>8751.95</v>
      </c>
      <c r="I33" s="16">
        <f>+PRE_131DEP_Presupuesto_PorPatid!J34-'abril junio'!I24</f>
        <v>3248.05</v>
      </c>
      <c r="J33" s="16">
        <f>+PRE_131DEP_Presupuesto_PorPatid!K34-'abril junio'!J24</f>
        <v>248.05</v>
      </c>
      <c r="K33" s="16">
        <f>+PRE_131DEP_Presupuesto_PorPatid!L34-'abril junio'!K24</f>
        <v>248.05</v>
      </c>
      <c r="L33" s="16">
        <f>+PRE_131DEP_Presupuesto_PorPatid!M34-'abril junio'!L24</f>
        <v>248.05</v>
      </c>
      <c r="M33" s="16">
        <f>+PRE_131DEP_Presupuesto_PorPatid!N34-'abril junio'!M24</f>
        <v>248.05</v>
      </c>
    </row>
    <row r="34" spans="1:13" ht="23.25" customHeight="1">
      <c r="A34" s="53" t="s">
        <v>58</v>
      </c>
      <c r="B34" s="49"/>
      <c r="C34" s="53" t="s">
        <v>59</v>
      </c>
      <c r="D34" s="49"/>
      <c r="E34" s="49"/>
      <c r="F34" s="16">
        <f>+PRE_131DEP_Presupuesto_PorPatid!G35-'abril junio'!F25</f>
        <v>18007</v>
      </c>
      <c r="G34" s="16">
        <f>+PRE_131DEP_Presupuesto_PorPatid!H35-'abril junio'!G25</f>
        <v>0</v>
      </c>
      <c r="H34" s="16">
        <f>+PRE_131DEP_Presupuesto_PorPatid!I35-'abril junio'!H25</f>
        <v>6426.8499999999985</v>
      </c>
      <c r="I34" s="16">
        <f>+PRE_131DEP_Presupuesto_PorPatid!J35-'abril junio'!I25</f>
        <v>11580.150000000001</v>
      </c>
      <c r="J34" s="16">
        <f>+PRE_131DEP_Presupuesto_PorPatid!K35-'abril junio'!J25</f>
        <v>6640.659999999996</v>
      </c>
      <c r="K34" s="16">
        <f>+PRE_131DEP_Presupuesto_PorPatid!L35-'abril junio'!K25</f>
        <v>32950.34</v>
      </c>
      <c r="L34" s="16">
        <f>+PRE_131DEP_Presupuesto_PorPatid!M35-'abril junio'!L25</f>
        <v>32950.34</v>
      </c>
      <c r="M34" s="16">
        <f>+PRE_131DEP_Presupuesto_PorPatid!N35-'abril junio'!M25</f>
        <v>35559.83</v>
      </c>
    </row>
    <row r="35" spans="1:13" ht="23.25" customHeight="1">
      <c r="A35" s="53" t="s">
        <v>60</v>
      </c>
      <c r="B35" s="49"/>
      <c r="C35" s="53" t="s">
        <v>61</v>
      </c>
      <c r="D35" s="49"/>
      <c r="E35" s="49"/>
      <c r="F35" s="16">
        <f>+PRE_131DEP_Presupuesto_PorPatid!G36-'abril junio'!F26</f>
        <v>31250</v>
      </c>
      <c r="G35" s="16">
        <f>+PRE_131DEP_Presupuesto_PorPatid!H36-'abril junio'!G26</f>
        <v>0</v>
      </c>
      <c r="H35" s="16">
        <f>+PRE_131DEP_Presupuesto_PorPatid!I36-'abril junio'!H26</f>
        <v>15601.479999999996</v>
      </c>
      <c r="I35" s="16">
        <f>+PRE_131DEP_Presupuesto_PorPatid!J36-'abril junio'!I26</f>
        <v>15648.52</v>
      </c>
      <c r="J35" s="16">
        <f>+PRE_131DEP_Presupuesto_PorPatid!K36-'abril junio'!J26</f>
        <v>6783.41</v>
      </c>
      <c r="K35" s="16">
        <f>+PRE_131DEP_Presupuesto_PorPatid!L36-'abril junio'!K26</f>
        <v>6783.41</v>
      </c>
      <c r="L35" s="16">
        <f>+PRE_131DEP_Presupuesto_PorPatid!M36-'abril junio'!L26</f>
        <v>6783.41</v>
      </c>
      <c r="M35" s="16">
        <f>+PRE_131DEP_Presupuesto_PorPatid!N36-'abril junio'!M26</f>
        <v>5398.5199999999995</v>
      </c>
    </row>
    <row r="36" spans="1:13" ht="23.25" customHeight="1">
      <c r="A36" s="53" t="s">
        <v>62</v>
      </c>
      <c r="B36" s="49"/>
      <c r="C36" s="53" t="s">
        <v>63</v>
      </c>
      <c r="D36" s="49"/>
      <c r="E36" s="49"/>
      <c r="F36" s="16">
        <f>+PRE_131DEP_Presupuesto_PorPatid!G37-'abril junio'!F27</f>
        <v>529338</v>
      </c>
      <c r="G36" s="16">
        <f>+PRE_131DEP_Presupuesto_PorPatid!H37-'abril junio'!G27</f>
        <v>0</v>
      </c>
      <c r="H36" s="16">
        <f>+PRE_131DEP_Presupuesto_PorPatid!I37-'abril junio'!H27</f>
        <v>0</v>
      </c>
      <c r="I36" s="16">
        <f>+PRE_131DEP_Presupuesto_PorPatid!J37-'abril junio'!I27</f>
        <v>529338</v>
      </c>
      <c r="J36" s="16">
        <f>+PRE_131DEP_Presupuesto_PorPatid!K37-'abril junio'!J27</f>
        <v>529227.24</v>
      </c>
      <c r="K36" s="16">
        <f>+PRE_131DEP_Presupuesto_PorPatid!L37-'abril junio'!K27</f>
        <v>529227.24</v>
      </c>
      <c r="L36" s="16">
        <f>+PRE_131DEP_Presupuesto_PorPatid!M37-'abril junio'!L27</f>
        <v>529227.24</v>
      </c>
      <c r="M36" s="16">
        <f>+PRE_131DEP_Presupuesto_PorPatid!N37-'abril junio'!M27</f>
        <v>529728.98</v>
      </c>
    </row>
    <row r="37" spans="1:13" ht="23.25" customHeight="1">
      <c r="A37" s="53" t="s">
        <v>64</v>
      </c>
      <c r="B37" s="49"/>
      <c r="C37" s="53" t="s">
        <v>65</v>
      </c>
      <c r="D37" s="49"/>
      <c r="E37" s="49"/>
      <c r="F37" s="16">
        <f>+PRE_131DEP_Presupuesto_PorPatid!G38-'abril junio'!F28</f>
        <v>38648</v>
      </c>
      <c r="G37" s="16">
        <f>+PRE_131DEP_Presupuesto_PorPatid!H38-'abril junio'!G28</f>
        <v>0</v>
      </c>
      <c r="H37" s="16">
        <f>+PRE_131DEP_Presupuesto_PorPatid!I38-'abril junio'!H28</f>
        <v>0</v>
      </c>
      <c r="I37" s="16">
        <f>+PRE_131DEP_Presupuesto_PorPatid!J38-'abril junio'!I28</f>
        <v>38648</v>
      </c>
      <c r="J37" s="16">
        <f>+PRE_131DEP_Presupuesto_PorPatid!K38-'abril junio'!J28</f>
        <v>4069.28</v>
      </c>
      <c r="K37" s="16">
        <f>+PRE_131DEP_Presupuesto_PorPatid!L38-'abril junio'!K28</f>
        <v>1378.0800000000004</v>
      </c>
      <c r="L37" s="16">
        <f>+PRE_131DEP_Presupuesto_PorPatid!M38-'abril junio'!L28</f>
        <v>1378.0800000000004</v>
      </c>
      <c r="M37" s="16">
        <f>+PRE_131DEP_Presupuesto_PorPatid!N38-'abril junio'!M28</f>
        <v>4099.6</v>
      </c>
    </row>
    <row r="38" spans="1:13" ht="23.25" customHeight="1">
      <c r="A38" s="53" t="s">
        <v>66</v>
      </c>
      <c r="B38" s="49"/>
      <c r="C38" s="53" t="s">
        <v>67</v>
      </c>
      <c r="D38" s="49"/>
      <c r="E38" s="49"/>
      <c r="F38" s="16">
        <f>+PRE_131DEP_Presupuesto_PorPatid!G39-'abril junio'!F29</f>
        <v>68100</v>
      </c>
      <c r="G38" s="16">
        <f>+PRE_131DEP_Presupuesto_PorPatid!H39-'abril junio'!G29</f>
        <v>0</v>
      </c>
      <c r="H38" s="16">
        <f>+PRE_131DEP_Presupuesto_PorPatid!I39-'abril junio'!H29</f>
        <v>2734.739999999998</v>
      </c>
      <c r="I38" s="16">
        <f>+PRE_131DEP_Presupuesto_PorPatid!J39-'abril junio'!I29</f>
        <v>65365.26</v>
      </c>
      <c r="J38" s="16">
        <f>+PRE_131DEP_Presupuesto_PorPatid!K39-'abril junio'!J29</f>
        <v>7540</v>
      </c>
      <c r="K38" s="16">
        <f>+PRE_131DEP_Presupuesto_PorPatid!L39-'abril junio'!K29</f>
        <v>7540</v>
      </c>
      <c r="L38" s="16">
        <f>+PRE_131DEP_Presupuesto_PorPatid!M39-'abril junio'!L29</f>
        <v>7540</v>
      </c>
      <c r="M38" s="16">
        <f>+PRE_131DEP_Presupuesto_PorPatid!N39-'abril junio'!M29</f>
        <v>7540</v>
      </c>
    </row>
    <row r="39" spans="1:13" ht="23.25" customHeight="1">
      <c r="A39" s="53" t="s">
        <v>68</v>
      </c>
      <c r="B39" s="49"/>
      <c r="C39" s="53" t="s">
        <v>69</v>
      </c>
      <c r="D39" s="49"/>
      <c r="E39" s="49"/>
      <c r="F39" s="16">
        <f>+PRE_131DEP_Presupuesto_PorPatid!G40-'abril junio'!F30</f>
        <v>0</v>
      </c>
      <c r="G39" s="16">
        <f>+PRE_131DEP_Presupuesto_PorPatid!H40-'abril junio'!G30</f>
        <v>25000</v>
      </c>
      <c r="H39" s="16">
        <f>+PRE_131DEP_Presupuesto_PorPatid!I40-'abril junio'!H30</f>
        <v>204.8</v>
      </c>
      <c r="I39" s="16">
        <f>+PRE_131DEP_Presupuesto_PorPatid!J40-'abril junio'!I30</f>
        <v>24795.199999999997</v>
      </c>
      <c r="J39" s="16">
        <f>+PRE_131DEP_Presupuesto_PorPatid!K40-'abril junio'!J30</f>
        <v>18999.999999999996</v>
      </c>
      <c r="K39" s="16">
        <f>+PRE_131DEP_Presupuesto_PorPatid!L40-'abril junio'!K30</f>
        <v>47095.2</v>
      </c>
      <c r="L39" s="16">
        <f>+PRE_131DEP_Presupuesto_PorPatid!M40-'abril junio'!L30</f>
        <v>47095.2</v>
      </c>
      <c r="M39" s="16">
        <f>+PRE_131DEP_Presupuesto_PorPatid!N40-'abril junio'!M30</f>
        <v>47095.2</v>
      </c>
    </row>
    <row r="40" spans="1:13" ht="23.25" customHeight="1">
      <c r="A40" s="53" t="s">
        <v>70</v>
      </c>
      <c r="B40" s="49"/>
      <c r="C40" s="53" t="s">
        <v>71</v>
      </c>
      <c r="D40" s="49"/>
      <c r="E40" s="49"/>
      <c r="F40" s="16">
        <f>+PRE_131DEP_Presupuesto_PorPatid!G41-'abril junio'!F31</f>
        <v>2508</v>
      </c>
      <c r="G40" s="16">
        <f>+PRE_131DEP_Presupuesto_PorPatid!H41-'abril junio'!G31</f>
        <v>610</v>
      </c>
      <c r="H40" s="16">
        <f>+PRE_131DEP_Presupuesto_PorPatid!I41-'abril junio'!H31</f>
        <v>1254</v>
      </c>
      <c r="I40" s="16">
        <f>+PRE_131DEP_Presupuesto_PorPatid!J41-'abril junio'!I31</f>
        <v>1864</v>
      </c>
      <c r="J40" s="16">
        <f>+PRE_131DEP_Presupuesto_PorPatid!K41-'abril junio'!J31</f>
        <v>0</v>
      </c>
      <c r="K40" s="16">
        <f>+PRE_131DEP_Presupuesto_PorPatid!L41-'abril junio'!K31</f>
        <v>0</v>
      </c>
      <c r="L40" s="16">
        <f>+PRE_131DEP_Presupuesto_PorPatid!M41-'abril junio'!L31</f>
        <v>0</v>
      </c>
      <c r="M40" s="16">
        <f>+PRE_131DEP_Presupuesto_PorPatid!N41-'abril junio'!M31</f>
        <v>0</v>
      </c>
    </row>
    <row r="41" spans="1:13" ht="23.25" customHeight="1">
      <c r="A41" s="53" t="s">
        <v>72</v>
      </c>
      <c r="B41" s="49"/>
      <c r="C41" s="53" t="s">
        <v>73</v>
      </c>
      <c r="D41" s="49"/>
      <c r="E41" s="49"/>
      <c r="F41" s="16">
        <f>+PRE_131DEP_Presupuesto_PorPatid!G42-'abril junio'!F32</f>
        <v>18000</v>
      </c>
      <c r="G41" s="16">
        <f>+PRE_131DEP_Presupuesto_PorPatid!H42-'abril junio'!G32</f>
        <v>0</v>
      </c>
      <c r="H41" s="16">
        <f>+PRE_131DEP_Presupuesto_PorPatid!I42-'abril junio'!H32</f>
        <v>28922.050000000003</v>
      </c>
      <c r="I41" s="16">
        <f>+PRE_131DEP_Presupuesto_PorPatid!J42-'abril junio'!I32</f>
        <v>-10922.050000000003</v>
      </c>
      <c r="J41" s="16">
        <f>+PRE_131DEP_Presupuesto_PorPatid!K42-'abril junio'!J32</f>
        <v>16528.02</v>
      </c>
      <c r="K41" s="16">
        <f>+PRE_131DEP_Presupuesto_PorPatid!L42-'abril junio'!K32</f>
        <v>16528.02</v>
      </c>
      <c r="L41" s="16">
        <f>+PRE_131DEP_Presupuesto_PorPatid!M42-'abril junio'!L32</f>
        <v>16528.02</v>
      </c>
      <c r="M41" s="16">
        <f>+PRE_131DEP_Presupuesto_PorPatid!N42-'abril junio'!M32</f>
        <v>14197</v>
      </c>
    </row>
    <row r="42" spans="1:13" ht="23.25" customHeight="1">
      <c r="A42" s="53" t="s">
        <v>74</v>
      </c>
      <c r="B42" s="49"/>
      <c r="C42" s="53" t="s">
        <v>75</v>
      </c>
      <c r="D42" s="49"/>
      <c r="E42" s="49"/>
      <c r="F42" s="16">
        <f>+PRE_131DEP_Presupuesto_PorPatid!G43-'abril junio'!F33</f>
        <v>15000</v>
      </c>
      <c r="G42" s="16">
        <f>+PRE_131DEP_Presupuesto_PorPatid!H43-'abril junio'!G33</f>
        <v>0</v>
      </c>
      <c r="H42" s="16">
        <f>+PRE_131DEP_Presupuesto_PorPatid!I43-'abril junio'!H33</f>
        <v>12277.279999999999</v>
      </c>
      <c r="I42" s="16">
        <f>+PRE_131DEP_Presupuesto_PorPatid!J43-'abril junio'!I33</f>
        <v>2722.72</v>
      </c>
      <c r="J42" s="16">
        <f>+PRE_131DEP_Presupuesto_PorPatid!K43-'abril junio'!J33</f>
        <v>222.72</v>
      </c>
      <c r="K42" s="16">
        <f>+PRE_131DEP_Presupuesto_PorPatid!L43-'abril junio'!K33</f>
        <v>222.72</v>
      </c>
      <c r="L42" s="16">
        <f>+PRE_131DEP_Presupuesto_PorPatid!M43-'abril junio'!L33</f>
        <v>222.72</v>
      </c>
      <c r="M42" s="16">
        <f>+PRE_131DEP_Presupuesto_PorPatid!N43-'abril junio'!M33</f>
        <v>222.72</v>
      </c>
    </row>
    <row r="43" spans="1:13" ht="23.25" customHeight="1">
      <c r="A43" s="53" t="s">
        <v>76</v>
      </c>
      <c r="B43" s="49"/>
      <c r="C43" s="53" t="s">
        <v>77</v>
      </c>
      <c r="D43" s="49"/>
      <c r="E43" s="49"/>
      <c r="F43" s="16">
        <f>+PRE_131DEP_Presupuesto_PorPatid!G44-'abril junio'!F34</f>
        <v>137123</v>
      </c>
      <c r="G43" s="16">
        <f>+PRE_131DEP_Presupuesto_PorPatid!H44-'abril junio'!G34</f>
        <v>0</v>
      </c>
      <c r="H43" s="16">
        <f>+PRE_131DEP_Presupuesto_PorPatid!I44-'abril junio'!H34</f>
        <v>0</v>
      </c>
      <c r="I43" s="16">
        <f>+PRE_131DEP_Presupuesto_PorPatid!J44-'abril junio'!I34</f>
        <v>137123</v>
      </c>
      <c r="J43" s="16">
        <f>+PRE_131DEP_Presupuesto_PorPatid!K44-'abril junio'!J34</f>
        <v>37878.08</v>
      </c>
      <c r="K43" s="16">
        <f>+PRE_131DEP_Presupuesto_PorPatid!L44-'abril junio'!K34</f>
        <v>16560.76</v>
      </c>
      <c r="L43" s="16">
        <f>+PRE_131DEP_Presupuesto_PorPatid!M44-'abril junio'!L34</f>
        <v>16560.76</v>
      </c>
      <c r="M43" s="16">
        <f>+PRE_131DEP_Presupuesto_PorPatid!N44-'abril junio'!M34</f>
        <v>25461.319999999996</v>
      </c>
    </row>
    <row r="44" spans="1:13" ht="12.75">
      <c r="A44" s="48" t="s">
        <v>78</v>
      </c>
      <c r="B44" s="49"/>
      <c r="C44" s="48" t="s">
        <v>79</v>
      </c>
      <c r="D44" s="49"/>
      <c r="E44" s="49"/>
      <c r="F44" s="15">
        <f>SUM(F45:F79)</f>
        <v>2090436</v>
      </c>
      <c r="G44" s="15">
        <f aca="true" t="shared" si="2" ref="G44:M44">SUM(G45:G79)</f>
        <v>529261.95</v>
      </c>
      <c r="H44" s="15">
        <f t="shared" si="2"/>
        <v>533799.42</v>
      </c>
      <c r="I44" s="15">
        <f t="shared" si="2"/>
        <v>2085898.53</v>
      </c>
      <c r="J44" s="15">
        <f t="shared" si="2"/>
        <v>2311823.0299999993</v>
      </c>
      <c r="K44" s="15">
        <f t="shared" si="2"/>
        <v>1770671.6399999997</v>
      </c>
      <c r="L44" s="15">
        <f t="shared" si="2"/>
        <v>1770671.6399999997</v>
      </c>
      <c r="M44" s="15">
        <f t="shared" si="2"/>
        <v>1920659.23</v>
      </c>
    </row>
    <row r="45" spans="1:13" ht="12.75">
      <c r="A45" s="53" t="s">
        <v>80</v>
      </c>
      <c r="B45" s="49"/>
      <c r="C45" s="53" t="s">
        <v>81</v>
      </c>
      <c r="D45" s="49"/>
      <c r="E45" s="49"/>
      <c r="F45" s="16">
        <f>+PRE_131DEP_Presupuesto_PorPatid!G46-'abril junio'!F36</f>
        <v>231726</v>
      </c>
      <c r="G45" s="16">
        <f>+PRE_131DEP_Presupuesto_PorPatid!H46-'abril junio'!G36</f>
        <v>65334</v>
      </c>
      <c r="H45" s="16">
        <f>+PRE_131DEP_Presupuesto_PorPatid!I46-'abril junio'!H36</f>
        <v>0</v>
      </c>
      <c r="I45" s="16">
        <f>+PRE_131DEP_Presupuesto_PorPatid!J46-'abril junio'!I36</f>
        <v>297060</v>
      </c>
      <c r="J45" s="16">
        <f>+PRE_131DEP_Presupuesto_PorPatid!K46-'abril junio'!J36</f>
        <v>241475</v>
      </c>
      <c r="K45" s="16">
        <f>+PRE_131DEP_Presupuesto_PorPatid!L46-'abril junio'!K36</f>
        <v>223338</v>
      </c>
      <c r="L45" s="16">
        <f>+PRE_131DEP_Presupuesto_PorPatid!M46-'abril junio'!L36</f>
        <v>223338</v>
      </c>
      <c r="M45" s="16">
        <f>+PRE_131DEP_Presupuesto_PorPatid!N46-'abril junio'!M36</f>
        <v>223338</v>
      </c>
    </row>
    <row r="46" spans="1:13" ht="12.75">
      <c r="A46" s="53" t="s">
        <v>82</v>
      </c>
      <c r="B46" s="49"/>
      <c r="C46" s="53" t="s">
        <v>83</v>
      </c>
      <c r="D46" s="49"/>
      <c r="E46" s="49"/>
      <c r="F46" s="16">
        <f>+PRE_131DEP_Presupuesto_PorPatid!G47-'abril junio'!F37</f>
        <v>7416</v>
      </c>
      <c r="G46" s="16">
        <f>+PRE_131DEP_Presupuesto_PorPatid!H47-'abril junio'!G37</f>
        <v>0</v>
      </c>
      <c r="H46" s="16">
        <f>+PRE_131DEP_Presupuesto_PorPatid!I47-'abril junio'!H37</f>
        <v>0</v>
      </c>
      <c r="I46" s="16">
        <f>+PRE_131DEP_Presupuesto_PorPatid!J47-'abril junio'!I37</f>
        <v>7416</v>
      </c>
      <c r="J46" s="16">
        <f>+PRE_131DEP_Presupuesto_PorPatid!K47-'abril junio'!J37</f>
        <v>4509</v>
      </c>
      <c r="K46" s="16">
        <f>+PRE_131DEP_Presupuesto_PorPatid!L47-'abril junio'!K37</f>
        <v>4509</v>
      </c>
      <c r="L46" s="16">
        <f>+PRE_131DEP_Presupuesto_PorPatid!M47-'abril junio'!L37</f>
        <v>4509</v>
      </c>
      <c r="M46" s="16">
        <f>+PRE_131DEP_Presupuesto_PorPatid!N47-'abril junio'!M37</f>
        <v>4509</v>
      </c>
    </row>
    <row r="47" spans="1:13" ht="12.75">
      <c r="A47" s="53" t="s">
        <v>84</v>
      </c>
      <c r="B47" s="49"/>
      <c r="C47" s="53" t="s">
        <v>85</v>
      </c>
      <c r="D47" s="49"/>
      <c r="E47" s="49"/>
      <c r="F47" s="16">
        <f>+PRE_131DEP_Presupuesto_PorPatid!G48-'abril junio'!F38</f>
        <v>5891</v>
      </c>
      <c r="G47" s="16">
        <f>+PRE_131DEP_Presupuesto_PorPatid!H48-'abril junio'!G38</f>
        <v>0</v>
      </c>
      <c r="H47" s="16">
        <f>+PRE_131DEP_Presupuesto_PorPatid!I48-'abril junio'!H38</f>
        <v>5953</v>
      </c>
      <c r="I47" s="16">
        <f>+PRE_131DEP_Presupuesto_PorPatid!J48-'abril junio'!I38</f>
        <v>-62</v>
      </c>
      <c r="J47" s="16">
        <f>+PRE_131DEP_Presupuesto_PorPatid!K48-'abril junio'!J38</f>
        <v>917</v>
      </c>
      <c r="K47" s="16">
        <f>+PRE_131DEP_Presupuesto_PorPatid!L48-'abril junio'!K38</f>
        <v>917</v>
      </c>
      <c r="L47" s="16">
        <f>+PRE_131DEP_Presupuesto_PorPatid!M48-'abril junio'!L38</f>
        <v>917</v>
      </c>
      <c r="M47" s="16">
        <f>+PRE_131DEP_Presupuesto_PorPatid!N48-'abril junio'!M38</f>
        <v>917</v>
      </c>
    </row>
    <row r="48" spans="1:13" ht="12.75">
      <c r="A48" s="53" t="s">
        <v>86</v>
      </c>
      <c r="B48" s="49"/>
      <c r="C48" s="53" t="s">
        <v>87</v>
      </c>
      <c r="D48" s="49"/>
      <c r="E48" s="49"/>
      <c r="F48" s="16">
        <f>+PRE_131DEP_Presupuesto_PorPatid!G49-'abril junio'!F39</f>
        <v>5760</v>
      </c>
      <c r="G48" s="16">
        <f>+PRE_131DEP_Presupuesto_PorPatid!H49-'abril junio'!G39</f>
        <v>1360</v>
      </c>
      <c r="H48" s="16">
        <f>+PRE_131DEP_Presupuesto_PorPatid!I49-'abril junio'!H39</f>
        <v>3858</v>
      </c>
      <c r="I48" s="16">
        <f>+PRE_131DEP_Presupuesto_PorPatid!J49-'abril junio'!I39</f>
        <v>3262</v>
      </c>
      <c r="J48" s="16">
        <f>+PRE_131DEP_Presupuesto_PorPatid!K49-'abril junio'!J39</f>
        <v>3276</v>
      </c>
      <c r="K48" s="16">
        <f>+PRE_131DEP_Presupuesto_PorPatid!L49-'abril junio'!K39</f>
        <v>3276</v>
      </c>
      <c r="L48" s="16">
        <f>+PRE_131DEP_Presupuesto_PorPatid!M49-'abril junio'!L39</f>
        <v>3276</v>
      </c>
      <c r="M48" s="16">
        <f>+PRE_131DEP_Presupuesto_PorPatid!N49-'abril junio'!M39</f>
        <v>3276</v>
      </c>
    </row>
    <row r="49" spans="1:13" ht="12.75">
      <c r="A49" s="53" t="s">
        <v>88</v>
      </c>
      <c r="B49" s="49"/>
      <c r="C49" s="53" t="s">
        <v>89</v>
      </c>
      <c r="D49" s="49"/>
      <c r="E49" s="49"/>
      <c r="F49" s="16">
        <f>+PRE_131DEP_Presupuesto_PorPatid!G50-'abril junio'!F40</f>
        <v>0</v>
      </c>
      <c r="G49" s="16">
        <f>+PRE_131DEP_Presupuesto_PorPatid!H50-'abril junio'!G40</f>
        <v>0</v>
      </c>
      <c r="H49" s="16">
        <f>+PRE_131DEP_Presupuesto_PorPatid!I50-'abril junio'!H40</f>
        <v>0</v>
      </c>
      <c r="I49" s="16">
        <f>+PRE_131DEP_Presupuesto_PorPatid!J50-'abril junio'!I40</f>
        <v>0</v>
      </c>
      <c r="J49" s="16">
        <f>+PRE_131DEP_Presupuesto_PorPatid!K50-'abril junio'!J40</f>
        <v>198146.02</v>
      </c>
      <c r="K49" s="16">
        <f>+PRE_131DEP_Presupuesto_PorPatid!L50-'abril junio'!K40</f>
        <v>198146.02</v>
      </c>
      <c r="L49" s="16">
        <f>+PRE_131DEP_Presupuesto_PorPatid!M50-'abril junio'!L40</f>
        <v>198146.02</v>
      </c>
      <c r="M49" s="16">
        <f>+PRE_131DEP_Presupuesto_PorPatid!N50-'abril junio'!M40</f>
        <v>198146.02</v>
      </c>
    </row>
    <row r="50" spans="1:13" ht="20.25" customHeight="1">
      <c r="A50" s="53" t="s">
        <v>90</v>
      </c>
      <c r="B50" s="49"/>
      <c r="C50" s="53" t="s">
        <v>91</v>
      </c>
      <c r="D50" s="49"/>
      <c r="E50" s="49"/>
      <c r="F50" s="16">
        <f>+PRE_131DEP_Presupuesto_PorPatid!G51-'abril junio'!F41</f>
        <v>7800</v>
      </c>
      <c r="G50" s="16">
        <f>+PRE_131DEP_Presupuesto_PorPatid!H51-'abril junio'!G41</f>
        <v>0</v>
      </c>
      <c r="H50" s="16">
        <f>+PRE_131DEP_Presupuesto_PorPatid!I51-'abril junio'!H41</f>
        <v>6500</v>
      </c>
      <c r="I50" s="16">
        <f>+PRE_131DEP_Presupuesto_PorPatid!J51-'abril junio'!I41</f>
        <v>1300</v>
      </c>
      <c r="J50" s="16">
        <f>+PRE_131DEP_Presupuesto_PorPatid!K51-'abril junio'!J41</f>
        <v>0</v>
      </c>
      <c r="K50" s="16">
        <f>+PRE_131DEP_Presupuesto_PorPatid!L51-'abril junio'!K41</f>
        <v>0</v>
      </c>
      <c r="L50" s="16">
        <f>+PRE_131DEP_Presupuesto_PorPatid!M51-'abril junio'!L41</f>
        <v>0</v>
      </c>
      <c r="M50" s="16">
        <f>+PRE_131DEP_Presupuesto_PorPatid!N51-'abril junio'!M41</f>
        <v>0</v>
      </c>
    </row>
    <row r="51" spans="1:13" ht="12.75">
      <c r="A51" s="53" t="s">
        <v>92</v>
      </c>
      <c r="B51" s="49"/>
      <c r="C51" s="53" t="s">
        <v>93</v>
      </c>
      <c r="D51" s="49"/>
      <c r="E51" s="49"/>
      <c r="F51" s="16">
        <f>+PRE_131DEP_Presupuesto_PorPatid!G52-'abril junio'!F42</f>
        <v>51000</v>
      </c>
      <c r="G51" s="16">
        <f>+PRE_131DEP_Presupuesto_PorPatid!H52-'abril junio'!G42</f>
        <v>0</v>
      </c>
      <c r="H51" s="16">
        <f>+PRE_131DEP_Presupuesto_PorPatid!I52-'abril junio'!H42</f>
        <v>29668.67</v>
      </c>
      <c r="I51" s="16">
        <f>+PRE_131DEP_Presupuesto_PorPatid!J52-'abril junio'!I42</f>
        <v>21331.33</v>
      </c>
      <c r="J51" s="16">
        <f>+PRE_131DEP_Presupuesto_PorPatid!K52-'abril junio'!J42</f>
        <v>17926.19</v>
      </c>
      <c r="K51" s="16">
        <f>+PRE_131DEP_Presupuesto_PorPatid!L52-'abril junio'!K42</f>
        <v>17926.19</v>
      </c>
      <c r="L51" s="16">
        <f>+PRE_131DEP_Presupuesto_PorPatid!M52-'abril junio'!L42</f>
        <v>17926.19</v>
      </c>
      <c r="M51" s="16">
        <f>+PRE_131DEP_Presupuesto_PorPatid!N52-'abril junio'!M42</f>
        <v>17926.19</v>
      </c>
    </row>
    <row r="52" spans="1:13" ht="12.75">
      <c r="A52" s="53" t="s">
        <v>94</v>
      </c>
      <c r="B52" s="49"/>
      <c r="C52" s="53" t="s">
        <v>95</v>
      </c>
      <c r="D52" s="49"/>
      <c r="E52" s="49"/>
      <c r="F52" s="16">
        <f>+PRE_131DEP_Presupuesto_PorPatid!G53-'abril junio'!F43</f>
        <v>465389</v>
      </c>
      <c r="G52" s="16">
        <f>+PRE_131DEP_Presupuesto_PorPatid!H53-'abril junio'!G43</f>
        <v>24811</v>
      </c>
      <c r="H52" s="16">
        <f>+PRE_131DEP_Presupuesto_PorPatid!I53-'abril junio'!H43</f>
        <v>65334</v>
      </c>
      <c r="I52" s="16">
        <f>+PRE_131DEP_Presupuesto_PorPatid!J53-'abril junio'!I43</f>
        <v>424866</v>
      </c>
      <c r="J52" s="16">
        <f>+PRE_131DEP_Presupuesto_PorPatid!K53-'abril junio'!J43</f>
        <v>365110.32</v>
      </c>
      <c r="K52" s="16">
        <f>+PRE_131DEP_Presupuesto_PorPatid!L53-'abril junio'!K43</f>
        <v>365110.32</v>
      </c>
      <c r="L52" s="16">
        <f>+PRE_131DEP_Presupuesto_PorPatid!M53-'abril junio'!L43</f>
        <v>365110.32</v>
      </c>
      <c r="M52" s="16">
        <f>+PRE_131DEP_Presupuesto_PorPatid!N53-'abril junio'!M43</f>
        <v>365110.32</v>
      </c>
    </row>
    <row r="53" spans="1:13" ht="12.75">
      <c r="A53" s="53" t="s">
        <v>96</v>
      </c>
      <c r="B53" s="49"/>
      <c r="C53" s="53" t="s">
        <v>97</v>
      </c>
      <c r="D53" s="49"/>
      <c r="E53" s="49"/>
      <c r="F53" s="16">
        <f>+PRE_131DEP_Presupuesto_PorPatid!G54-'abril junio'!F44</f>
        <v>212504</v>
      </c>
      <c r="G53" s="16">
        <f>+PRE_131DEP_Presupuesto_PorPatid!H54-'abril junio'!G44</f>
        <v>0</v>
      </c>
      <c r="H53" s="16">
        <f>+PRE_131DEP_Presupuesto_PorPatid!I54-'abril junio'!H44</f>
        <v>0</v>
      </c>
      <c r="I53" s="16">
        <f>+PRE_131DEP_Presupuesto_PorPatid!J54-'abril junio'!I44</f>
        <v>212504</v>
      </c>
      <c r="J53" s="16">
        <f>+PRE_131DEP_Presupuesto_PorPatid!K54-'abril junio'!J44</f>
        <v>154006.83</v>
      </c>
      <c r="K53" s="16">
        <f>+PRE_131DEP_Presupuesto_PorPatid!L54-'abril junio'!K44</f>
        <v>154006.83</v>
      </c>
      <c r="L53" s="16">
        <f>+PRE_131DEP_Presupuesto_PorPatid!M54-'abril junio'!L44</f>
        <v>154006.83</v>
      </c>
      <c r="M53" s="16">
        <f>+PRE_131DEP_Presupuesto_PorPatid!N54-'abril junio'!M44</f>
        <v>256303.02999999997</v>
      </c>
    </row>
    <row r="54" spans="1:13" ht="12.75">
      <c r="A54" s="53" t="s">
        <v>98</v>
      </c>
      <c r="B54" s="49"/>
      <c r="C54" s="53" t="s">
        <v>99</v>
      </c>
      <c r="D54" s="49"/>
      <c r="E54" s="49"/>
      <c r="F54" s="16">
        <f>+PRE_131DEP_Presupuesto_PorPatid!G55-'abril junio'!F45</f>
        <v>12492</v>
      </c>
      <c r="G54" s="16">
        <f>+PRE_131DEP_Presupuesto_PorPatid!H55-'abril junio'!G45</f>
        <v>0</v>
      </c>
      <c r="H54" s="16">
        <f>+PRE_131DEP_Presupuesto_PorPatid!I55-'abril junio'!H45</f>
        <v>8328</v>
      </c>
      <c r="I54" s="16">
        <f>+PRE_131DEP_Presupuesto_PorPatid!J55-'abril junio'!I45</f>
        <v>4164</v>
      </c>
      <c r="J54" s="16">
        <f>+PRE_131DEP_Presupuesto_PorPatid!K55-'abril junio'!J45</f>
        <v>0</v>
      </c>
      <c r="K54" s="16">
        <f>+PRE_131DEP_Presupuesto_PorPatid!L55-'abril junio'!K45</f>
        <v>0</v>
      </c>
      <c r="L54" s="16">
        <f>+PRE_131DEP_Presupuesto_PorPatid!M55-'abril junio'!L45</f>
        <v>0</v>
      </c>
      <c r="M54" s="16">
        <f>+PRE_131DEP_Presupuesto_PorPatid!N55-'abril junio'!M45</f>
        <v>0</v>
      </c>
    </row>
    <row r="55" spans="1:13" ht="12.75">
      <c r="A55" s="53" t="s">
        <v>100</v>
      </c>
      <c r="B55" s="49"/>
      <c r="C55" s="53" t="s">
        <v>101</v>
      </c>
      <c r="D55" s="49"/>
      <c r="E55" s="49"/>
      <c r="F55" s="16">
        <f>+PRE_131DEP_Presupuesto_PorPatid!G56-'abril junio'!F46</f>
        <v>12000</v>
      </c>
      <c r="G55" s="16">
        <f>+PRE_131DEP_Presupuesto_PorPatid!H56-'abril junio'!G46</f>
        <v>0</v>
      </c>
      <c r="H55" s="16">
        <f>+PRE_131DEP_Presupuesto_PorPatid!I56-'abril junio'!H46</f>
        <v>6290.1</v>
      </c>
      <c r="I55" s="16">
        <f>+PRE_131DEP_Presupuesto_PorPatid!J56-'abril junio'!I46</f>
        <v>5709.9</v>
      </c>
      <c r="J55" s="16">
        <f>+PRE_131DEP_Presupuesto_PorPatid!K56-'abril junio'!J46</f>
        <v>2319.9</v>
      </c>
      <c r="K55" s="16">
        <f>+PRE_131DEP_Presupuesto_PorPatid!L56-'abril junio'!K46</f>
        <v>2319.9</v>
      </c>
      <c r="L55" s="16">
        <f>+PRE_131DEP_Presupuesto_PorPatid!M56-'abril junio'!L46</f>
        <v>2319.9</v>
      </c>
      <c r="M55" s="16">
        <f>+PRE_131DEP_Presupuesto_PorPatid!N56-'abril junio'!M46</f>
        <v>2319.9</v>
      </c>
    </row>
    <row r="56" spans="1:13" ht="19.5" customHeight="1">
      <c r="A56" s="53" t="s">
        <v>102</v>
      </c>
      <c r="B56" s="49"/>
      <c r="C56" s="53" t="s">
        <v>103</v>
      </c>
      <c r="D56" s="49"/>
      <c r="E56" s="49"/>
      <c r="F56" s="16">
        <f>+PRE_131DEP_Presupuesto_PorPatid!G57-'abril junio'!F47</f>
        <v>0</v>
      </c>
      <c r="G56" s="16">
        <f>+PRE_131DEP_Presupuesto_PorPatid!H57-'abril junio'!G47</f>
        <v>200000</v>
      </c>
      <c r="H56" s="16">
        <f>+PRE_131DEP_Presupuesto_PorPatid!I57-'abril junio'!H47</f>
        <v>200000</v>
      </c>
      <c r="I56" s="16">
        <f>+PRE_131DEP_Presupuesto_PorPatid!J57-'abril junio'!I47</f>
        <v>0</v>
      </c>
      <c r="J56" s="16">
        <f>+PRE_131DEP_Presupuesto_PorPatid!K57-'abril junio'!J47</f>
        <v>38301.88</v>
      </c>
      <c r="K56" s="16">
        <f>+PRE_131DEP_Presupuesto_PorPatid!L57-'abril junio'!K47</f>
        <v>0</v>
      </c>
      <c r="L56" s="16">
        <f>+PRE_131DEP_Presupuesto_PorPatid!M57-'abril junio'!L47</f>
        <v>0</v>
      </c>
      <c r="M56" s="16">
        <f>+PRE_131DEP_Presupuesto_PorPatid!N57-'abril junio'!M47</f>
        <v>0</v>
      </c>
    </row>
    <row r="57" spans="1:13" ht="12.75">
      <c r="A57" s="53" t="s">
        <v>104</v>
      </c>
      <c r="B57" s="49"/>
      <c r="C57" s="53" t="s">
        <v>105</v>
      </c>
      <c r="D57" s="49"/>
      <c r="E57" s="49"/>
      <c r="F57" s="16">
        <f>+PRE_131DEP_Presupuesto_PorPatid!G58-'abril junio'!F48</f>
        <v>9999</v>
      </c>
      <c r="G57" s="16">
        <f>+PRE_131DEP_Presupuesto_PorPatid!H58-'abril junio'!G48</f>
        <v>0</v>
      </c>
      <c r="H57" s="16">
        <f>+PRE_131DEP_Presupuesto_PorPatid!I58-'abril junio'!H48</f>
        <v>0</v>
      </c>
      <c r="I57" s="16">
        <f>+PRE_131DEP_Presupuesto_PorPatid!J58-'abril junio'!I48</f>
        <v>9999</v>
      </c>
      <c r="J57" s="16">
        <f>+PRE_131DEP_Presupuesto_PorPatid!K58-'abril junio'!J48</f>
        <v>1065</v>
      </c>
      <c r="K57" s="16">
        <f>+PRE_131DEP_Presupuesto_PorPatid!L58-'abril junio'!K48</f>
        <v>1065</v>
      </c>
      <c r="L57" s="16">
        <f>+PRE_131DEP_Presupuesto_PorPatid!M58-'abril junio'!L48</f>
        <v>1065</v>
      </c>
      <c r="M57" s="16">
        <f>+PRE_131DEP_Presupuesto_PorPatid!N58-'abril junio'!M48</f>
        <v>1125</v>
      </c>
    </row>
    <row r="58" spans="1:13" ht="12.75">
      <c r="A58" s="53" t="s">
        <v>106</v>
      </c>
      <c r="B58" s="49"/>
      <c r="C58" s="53" t="s">
        <v>107</v>
      </c>
      <c r="D58" s="49"/>
      <c r="E58" s="49"/>
      <c r="F58" s="16">
        <f>+PRE_131DEP_Presupuesto_PorPatid!G59-'abril junio'!F49</f>
        <v>2500</v>
      </c>
      <c r="G58" s="16">
        <f>+PRE_131DEP_Presupuesto_PorPatid!H59-'abril junio'!G49</f>
        <v>0</v>
      </c>
      <c r="H58" s="16">
        <f>+PRE_131DEP_Presupuesto_PorPatid!I59-'abril junio'!H49</f>
        <v>0</v>
      </c>
      <c r="I58" s="16">
        <f>+PRE_131DEP_Presupuesto_PorPatid!J59-'abril junio'!I49</f>
        <v>2500</v>
      </c>
      <c r="J58" s="16">
        <f>+PRE_131DEP_Presupuesto_PorPatid!K59-'abril junio'!J49</f>
        <v>0</v>
      </c>
      <c r="K58" s="16">
        <f>+PRE_131DEP_Presupuesto_PorPatid!L59-'abril junio'!K49</f>
        <v>0</v>
      </c>
      <c r="L58" s="16">
        <f>+PRE_131DEP_Presupuesto_PorPatid!M59-'abril junio'!L49</f>
        <v>0</v>
      </c>
      <c r="M58" s="16">
        <f>+PRE_131DEP_Presupuesto_PorPatid!N59-'abril junio'!M49</f>
        <v>0</v>
      </c>
    </row>
    <row r="59" spans="1:13" ht="12.75">
      <c r="A59" s="53" t="s">
        <v>108</v>
      </c>
      <c r="B59" s="49"/>
      <c r="C59" s="53" t="s">
        <v>109</v>
      </c>
      <c r="D59" s="49"/>
      <c r="E59" s="49"/>
      <c r="F59" s="16">
        <f>+PRE_131DEP_Presupuesto_PorPatid!G60-'abril junio'!F50</f>
        <v>100000</v>
      </c>
      <c r="G59" s="16">
        <f>+PRE_131DEP_Presupuesto_PorPatid!H60-'abril junio'!G50</f>
        <v>0</v>
      </c>
      <c r="H59" s="16">
        <f>+PRE_131DEP_Presupuesto_PorPatid!I60-'abril junio'!H50</f>
        <v>26697.960000000006</v>
      </c>
      <c r="I59" s="16">
        <f>+PRE_131DEP_Presupuesto_PorPatid!J60-'abril junio'!I50</f>
        <v>73302.04</v>
      </c>
      <c r="J59" s="16">
        <f>+PRE_131DEP_Presupuesto_PorPatid!K60-'abril junio'!J50</f>
        <v>38302.04</v>
      </c>
      <c r="K59" s="16">
        <f>+PRE_131DEP_Presupuesto_PorPatid!L60-'abril junio'!K50</f>
        <v>38302.04</v>
      </c>
      <c r="L59" s="16">
        <f>+PRE_131DEP_Presupuesto_PorPatid!M60-'abril junio'!L50</f>
        <v>38302.04</v>
      </c>
      <c r="M59" s="16">
        <f>+PRE_131DEP_Presupuesto_PorPatid!N60-'abril junio'!M50</f>
        <v>38302.04</v>
      </c>
    </row>
    <row r="60" spans="1:13" ht="16.5" customHeight="1">
      <c r="A60" s="53" t="s">
        <v>110</v>
      </c>
      <c r="B60" s="49"/>
      <c r="C60" s="53" t="s">
        <v>111</v>
      </c>
      <c r="D60" s="49"/>
      <c r="E60" s="49"/>
      <c r="F60" s="16">
        <f>+PRE_131DEP_Presupuesto_PorPatid!G61-'abril junio'!F51</f>
        <v>15000</v>
      </c>
      <c r="G60" s="16">
        <f>+PRE_131DEP_Presupuesto_PorPatid!H61-'abril junio'!G51</f>
        <v>0</v>
      </c>
      <c r="H60" s="16">
        <f>+PRE_131DEP_Presupuesto_PorPatid!I61-'abril junio'!H51</f>
        <v>3500</v>
      </c>
      <c r="I60" s="16">
        <f>+PRE_131DEP_Presupuesto_PorPatid!J61-'abril junio'!I51</f>
        <v>11500</v>
      </c>
      <c r="J60" s="16">
        <f>+PRE_131DEP_Presupuesto_PorPatid!K61-'abril junio'!J51</f>
        <v>0</v>
      </c>
      <c r="K60" s="16">
        <f>+PRE_131DEP_Presupuesto_PorPatid!L61-'abril junio'!K51</f>
        <v>0</v>
      </c>
      <c r="L60" s="16">
        <f>+PRE_131DEP_Presupuesto_PorPatid!M61-'abril junio'!L51</f>
        <v>0</v>
      </c>
      <c r="M60" s="16">
        <f>+PRE_131DEP_Presupuesto_PorPatid!N61-'abril junio'!M51</f>
        <v>0</v>
      </c>
    </row>
    <row r="61" spans="1:13" ht="12.75">
      <c r="A61" s="53" t="s">
        <v>112</v>
      </c>
      <c r="B61" s="49"/>
      <c r="C61" s="53" t="s">
        <v>113</v>
      </c>
      <c r="D61" s="49"/>
      <c r="E61" s="49"/>
      <c r="F61" s="16">
        <f>+PRE_131DEP_Presupuesto_PorPatid!G62-'abril junio'!F52</f>
        <v>32430</v>
      </c>
      <c r="G61" s="16">
        <f>+PRE_131DEP_Presupuesto_PorPatid!H62-'abril junio'!G52</f>
        <v>0</v>
      </c>
      <c r="H61" s="16">
        <f>+PRE_131DEP_Presupuesto_PorPatid!I62-'abril junio'!H52</f>
        <v>0</v>
      </c>
      <c r="I61" s="16">
        <f>+PRE_131DEP_Presupuesto_PorPatid!J62-'abril junio'!I52</f>
        <v>32430</v>
      </c>
      <c r="J61" s="16">
        <f>+PRE_131DEP_Presupuesto_PorPatid!K62-'abril junio'!J52</f>
        <v>852.0199999999995</v>
      </c>
      <c r="K61" s="16">
        <f>+PRE_131DEP_Presupuesto_PorPatid!L62-'abril junio'!K52</f>
        <v>852.0199999999995</v>
      </c>
      <c r="L61" s="16">
        <f>+PRE_131DEP_Presupuesto_PorPatid!M62-'abril junio'!L52</f>
        <v>852.0199999999995</v>
      </c>
      <c r="M61" s="16">
        <f>+PRE_131DEP_Presupuesto_PorPatid!N62-'abril junio'!M52</f>
        <v>852.0199999999995</v>
      </c>
    </row>
    <row r="62" spans="1:13" ht="12.75">
      <c r="A62" s="53" t="s">
        <v>114</v>
      </c>
      <c r="B62" s="49"/>
      <c r="C62" s="53" t="s">
        <v>115</v>
      </c>
      <c r="D62" s="49"/>
      <c r="E62" s="49"/>
      <c r="F62" s="16">
        <f>+PRE_131DEP_Presupuesto_PorPatid!G63-'abril junio'!F53</f>
        <v>6000</v>
      </c>
      <c r="G62" s="16">
        <f>+PRE_131DEP_Presupuesto_PorPatid!H63-'abril junio'!G53</f>
        <v>500</v>
      </c>
      <c r="H62" s="16">
        <f>+PRE_131DEP_Presupuesto_PorPatid!I63-'abril junio'!H53</f>
        <v>3000</v>
      </c>
      <c r="I62" s="16">
        <f>+PRE_131DEP_Presupuesto_PorPatid!J63-'abril junio'!I53</f>
        <v>3500</v>
      </c>
      <c r="J62" s="16">
        <f>+PRE_131DEP_Presupuesto_PorPatid!K63-'abril junio'!J53</f>
        <v>0</v>
      </c>
      <c r="K62" s="16">
        <f>+PRE_131DEP_Presupuesto_PorPatid!L63-'abril junio'!K53</f>
        <v>0</v>
      </c>
      <c r="L62" s="16">
        <f>+PRE_131DEP_Presupuesto_PorPatid!M63-'abril junio'!L53</f>
        <v>0</v>
      </c>
      <c r="M62" s="16">
        <f>+PRE_131DEP_Presupuesto_PorPatid!N63-'abril junio'!M53</f>
        <v>0</v>
      </c>
    </row>
    <row r="63" spans="1:13" ht="12.75">
      <c r="A63" s="53" t="s">
        <v>116</v>
      </c>
      <c r="B63" s="49"/>
      <c r="C63" s="53" t="s">
        <v>117</v>
      </c>
      <c r="D63" s="49"/>
      <c r="E63" s="49"/>
      <c r="F63" s="16">
        <f>+PRE_131DEP_Presupuesto_PorPatid!G64-'abril junio'!F54</f>
        <v>90000</v>
      </c>
      <c r="G63" s="16">
        <f>+PRE_131DEP_Presupuesto_PorPatid!H64-'abril junio'!G54</f>
        <v>14690.049999999988</v>
      </c>
      <c r="H63" s="16">
        <f>+PRE_131DEP_Presupuesto_PorPatid!I64-'abril junio'!H54</f>
        <v>37000</v>
      </c>
      <c r="I63" s="16">
        <f>+PRE_131DEP_Presupuesto_PorPatid!J64-'abril junio'!I54</f>
        <v>67690.04999999999</v>
      </c>
      <c r="J63" s="16">
        <f>+PRE_131DEP_Presupuesto_PorPatid!K64-'abril junio'!J54</f>
        <v>103076.70999999999</v>
      </c>
      <c r="K63" s="16">
        <f>+PRE_131DEP_Presupuesto_PorPatid!L64-'abril junio'!K54</f>
        <v>56172.42000000001</v>
      </c>
      <c r="L63" s="16">
        <f>+PRE_131DEP_Presupuesto_PorPatid!M64-'abril junio'!L54</f>
        <v>56172.42000000001</v>
      </c>
      <c r="M63" s="16">
        <f>+PRE_131DEP_Presupuesto_PorPatid!N64-'abril junio'!M54</f>
        <v>172368.62</v>
      </c>
    </row>
    <row r="64" spans="1:13" ht="29.25" customHeight="1">
      <c r="A64" s="53" t="s">
        <v>118</v>
      </c>
      <c r="B64" s="49"/>
      <c r="C64" s="53" t="s">
        <v>119</v>
      </c>
      <c r="D64" s="49"/>
      <c r="E64" s="49"/>
      <c r="F64" s="16">
        <f>+PRE_131DEP_Presupuesto_PorPatid!G65-'abril junio'!F55</f>
        <v>12000</v>
      </c>
      <c r="G64" s="16">
        <f>+PRE_131DEP_Presupuesto_PorPatid!H65-'abril junio'!G55</f>
        <v>77559.85999999999</v>
      </c>
      <c r="H64" s="16">
        <f>+PRE_131DEP_Presupuesto_PorPatid!I65-'abril junio'!H55</f>
        <v>7340.900000000001</v>
      </c>
      <c r="I64" s="16">
        <f>+PRE_131DEP_Presupuesto_PorPatid!J65-'abril junio'!I55</f>
        <v>82218.96</v>
      </c>
      <c r="J64" s="16">
        <f>+PRE_131DEP_Presupuesto_PorPatid!K65-'abril junio'!J55</f>
        <v>99437.2</v>
      </c>
      <c r="K64" s="16">
        <f>+PRE_131DEP_Presupuesto_PorPatid!L65-'abril junio'!K55</f>
        <v>115387.2</v>
      </c>
      <c r="L64" s="16">
        <f>+PRE_131DEP_Presupuesto_PorPatid!M65-'abril junio'!L55</f>
        <v>115387.2</v>
      </c>
      <c r="M64" s="16">
        <f>+PRE_131DEP_Presupuesto_PorPatid!N65-'abril junio'!M55</f>
        <v>93231.2</v>
      </c>
    </row>
    <row r="65" spans="1:13" ht="36" customHeight="1">
      <c r="A65" s="53" t="s">
        <v>120</v>
      </c>
      <c r="B65" s="49"/>
      <c r="C65" s="53" t="s">
        <v>121</v>
      </c>
      <c r="D65" s="49"/>
      <c r="E65" s="49"/>
      <c r="F65" s="16">
        <f>+PRE_131DEP_Presupuesto_PorPatid!G66-'abril junio'!F56</f>
        <v>38699</v>
      </c>
      <c r="G65" s="16">
        <f>+PRE_131DEP_Presupuesto_PorPatid!H66-'abril junio'!G56</f>
        <v>0</v>
      </c>
      <c r="H65" s="16">
        <f>+PRE_131DEP_Presupuesto_PorPatid!I66-'abril junio'!H56</f>
        <v>0</v>
      </c>
      <c r="I65" s="16">
        <f>+PRE_131DEP_Presupuesto_PorPatid!J66-'abril junio'!I56</f>
        <v>38699</v>
      </c>
      <c r="J65" s="16">
        <f>+PRE_131DEP_Presupuesto_PorPatid!K66-'abril junio'!J56</f>
        <v>375</v>
      </c>
      <c r="K65" s="16">
        <f>+PRE_131DEP_Presupuesto_PorPatid!L66-'abril junio'!K56</f>
        <v>375</v>
      </c>
      <c r="L65" s="16">
        <f>+PRE_131DEP_Presupuesto_PorPatid!M66-'abril junio'!L56</f>
        <v>375</v>
      </c>
      <c r="M65" s="16">
        <f>+PRE_131DEP_Presupuesto_PorPatid!N66-'abril junio'!M56</f>
        <v>1392</v>
      </c>
    </row>
    <row r="66" spans="1:13" ht="26.25" customHeight="1">
      <c r="A66" s="53" t="s">
        <v>122</v>
      </c>
      <c r="B66" s="49"/>
      <c r="C66" s="53" t="s">
        <v>123</v>
      </c>
      <c r="D66" s="49"/>
      <c r="E66" s="49"/>
      <c r="F66" s="16">
        <f>+PRE_131DEP_Presupuesto_PorPatid!G67-'abril junio'!F57</f>
        <v>41211</v>
      </c>
      <c r="G66" s="16">
        <f>+PRE_131DEP_Presupuesto_PorPatid!H67-'abril junio'!G57</f>
        <v>6000</v>
      </c>
      <c r="H66" s="16">
        <f>+PRE_131DEP_Presupuesto_PorPatid!I67-'abril junio'!H57</f>
        <v>0</v>
      </c>
      <c r="I66" s="16">
        <f>+PRE_131DEP_Presupuesto_PorPatid!J67-'abril junio'!I57</f>
        <v>47211</v>
      </c>
      <c r="J66" s="16">
        <f>+PRE_131DEP_Presupuesto_PorPatid!K67-'abril junio'!J57</f>
        <v>31378</v>
      </c>
      <c r="K66" s="16">
        <f>+PRE_131DEP_Presupuesto_PorPatid!L67-'abril junio'!K57</f>
        <v>23826.4</v>
      </c>
      <c r="L66" s="16">
        <f>+PRE_131DEP_Presupuesto_PorPatid!M67-'abril junio'!L57</f>
        <v>23826.4</v>
      </c>
      <c r="M66" s="16">
        <f>+PRE_131DEP_Presupuesto_PorPatid!N67-'abril junio'!M57</f>
        <v>30147.68</v>
      </c>
    </row>
    <row r="67" spans="1:13" ht="12.75">
      <c r="A67" s="53" t="s">
        <v>124</v>
      </c>
      <c r="B67" s="49"/>
      <c r="C67" s="53" t="s">
        <v>125</v>
      </c>
      <c r="D67" s="49"/>
      <c r="E67" s="49"/>
      <c r="F67" s="16">
        <f>+PRE_131DEP_Presupuesto_PorPatid!G68-'abril junio'!F58</f>
        <v>6000</v>
      </c>
      <c r="G67" s="16">
        <f>+PRE_131DEP_Presupuesto_PorPatid!H68-'abril junio'!G58</f>
        <v>0</v>
      </c>
      <c r="H67" s="16">
        <f>+PRE_131DEP_Presupuesto_PorPatid!I68-'abril junio'!H58</f>
        <v>5000</v>
      </c>
      <c r="I67" s="16">
        <f>+PRE_131DEP_Presupuesto_PorPatid!J68-'abril junio'!I58</f>
        <v>1000</v>
      </c>
      <c r="J67" s="16">
        <f>+PRE_131DEP_Presupuesto_PorPatid!K68-'abril junio'!J58</f>
        <v>0</v>
      </c>
      <c r="K67" s="16">
        <f>+PRE_131DEP_Presupuesto_PorPatid!L68-'abril junio'!K58</f>
        <v>0</v>
      </c>
      <c r="L67" s="16">
        <f>+PRE_131DEP_Presupuesto_PorPatid!M68-'abril junio'!L58</f>
        <v>0</v>
      </c>
      <c r="M67" s="16">
        <f>+PRE_131DEP_Presupuesto_PorPatid!N68-'abril junio'!M58</f>
        <v>0</v>
      </c>
    </row>
    <row r="68" spans="1:13" ht="18.75" customHeight="1">
      <c r="A68" s="53" t="s">
        <v>126</v>
      </c>
      <c r="B68" s="49"/>
      <c r="C68" s="53" t="s">
        <v>127</v>
      </c>
      <c r="D68" s="49"/>
      <c r="E68" s="49"/>
      <c r="F68" s="16">
        <f>+PRE_131DEP_Presupuesto_PorPatid!G69-'abril junio'!F59</f>
        <v>9000</v>
      </c>
      <c r="G68" s="16">
        <f>+PRE_131DEP_Presupuesto_PorPatid!H69-'abril junio'!G59</f>
        <v>2000</v>
      </c>
      <c r="H68" s="16">
        <f>+PRE_131DEP_Presupuesto_PorPatid!I69-'abril junio'!H59</f>
        <v>220</v>
      </c>
      <c r="I68" s="16">
        <f>+PRE_131DEP_Presupuesto_PorPatid!J69-'abril junio'!I59</f>
        <v>10780</v>
      </c>
      <c r="J68" s="16">
        <f>+PRE_131DEP_Presupuesto_PorPatid!K69-'abril junio'!J59</f>
        <v>3420</v>
      </c>
      <c r="K68" s="16">
        <f>+PRE_131DEP_Presupuesto_PorPatid!L69-'abril junio'!K59</f>
        <v>3420</v>
      </c>
      <c r="L68" s="16">
        <f>+PRE_131DEP_Presupuesto_PorPatid!M69-'abril junio'!L59</f>
        <v>3420</v>
      </c>
      <c r="M68" s="16">
        <f>+PRE_131DEP_Presupuesto_PorPatid!N69-'abril junio'!M59</f>
        <v>2160</v>
      </c>
    </row>
    <row r="69" spans="1:13" ht="23.25" customHeight="1">
      <c r="A69" s="53" t="s">
        <v>128</v>
      </c>
      <c r="B69" s="49"/>
      <c r="C69" s="53" t="s">
        <v>129</v>
      </c>
      <c r="D69" s="49"/>
      <c r="E69" s="49"/>
      <c r="F69" s="16">
        <f>+PRE_131DEP_Presupuesto_PorPatid!G70-'abril junio'!F60</f>
        <v>15000</v>
      </c>
      <c r="G69" s="16">
        <f>+PRE_131DEP_Presupuesto_PorPatid!H70-'abril junio'!G60</f>
        <v>0</v>
      </c>
      <c r="H69" s="16">
        <f>+PRE_131DEP_Presupuesto_PorPatid!I70-'abril junio'!H60</f>
        <v>4749.439999999999</v>
      </c>
      <c r="I69" s="16">
        <f>+PRE_131DEP_Presupuesto_PorPatid!J70-'abril junio'!I60</f>
        <v>10250.56</v>
      </c>
      <c r="J69" s="16">
        <f>+PRE_131DEP_Presupuesto_PorPatid!K70-'abril junio'!J60</f>
        <v>250.56</v>
      </c>
      <c r="K69" s="16">
        <f>+PRE_131DEP_Presupuesto_PorPatid!L70-'abril junio'!K60</f>
        <v>250.56</v>
      </c>
      <c r="L69" s="16">
        <f>+PRE_131DEP_Presupuesto_PorPatid!M70-'abril junio'!L60</f>
        <v>250.56</v>
      </c>
      <c r="M69" s="16">
        <f>+PRE_131DEP_Presupuesto_PorPatid!N70-'abril junio'!M60</f>
        <v>250.56</v>
      </c>
    </row>
    <row r="70" spans="1:13" ht="36" customHeight="1">
      <c r="A70" s="53" t="s">
        <v>130</v>
      </c>
      <c r="B70" s="49"/>
      <c r="C70" s="53" t="s">
        <v>131</v>
      </c>
      <c r="D70" s="49"/>
      <c r="E70" s="49"/>
      <c r="F70" s="16">
        <f>+PRE_131DEP_Presupuesto_PorPatid!G71-'abril junio'!F61</f>
        <v>54000</v>
      </c>
      <c r="G70" s="16">
        <f>+PRE_131DEP_Presupuesto_PorPatid!H71-'abril junio'!G61</f>
        <v>0</v>
      </c>
      <c r="H70" s="16">
        <f>+PRE_131DEP_Presupuesto_PorPatid!I71-'abril junio'!H61</f>
        <v>46306.850000000006</v>
      </c>
      <c r="I70" s="16">
        <f>+PRE_131DEP_Presupuesto_PorPatid!J71-'abril junio'!I61</f>
        <v>7693.150000000001</v>
      </c>
      <c r="J70" s="16">
        <f>+PRE_131DEP_Presupuesto_PorPatid!K71-'abril junio'!J61</f>
        <v>835.2</v>
      </c>
      <c r="K70" s="16">
        <f>+PRE_131DEP_Presupuesto_PorPatid!L71-'abril junio'!K61</f>
        <v>835.2</v>
      </c>
      <c r="L70" s="16">
        <f>+PRE_131DEP_Presupuesto_PorPatid!M71-'abril junio'!L61</f>
        <v>835.2</v>
      </c>
      <c r="M70" s="16">
        <f>+PRE_131DEP_Presupuesto_PorPatid!N71-'abril junio'!M61</f>
        <v>835.2</v>
      </c>
    </row>
    <row r="71" spans="1:13" ht="32.25" customHeight="1">
      <c r="A71" s="53" t="s">
        <v>132</v>
      </c>
      <c r="B71" s="49"/>
      <c r="C71" s="53" t="s">
        <v>133</v>
      </c>
      <c r="D71" s="49"/>
      <c r="E71" s="49"/>
      <c r="F71" s="16">
        <f>+PRE_131DEP_Presupuesto_PorPatid!G72-'abril junio'!F62</f>
        <v>38988</v>
      </c>
      <c r="G71" s="16">
        <f>+PRE_131DEP_Presupuesto_PorPatid!H72-'abril junio'!G62</f>
        <v>0</v>
      </c>
      <c r="H71" s="16">
        <f>+PRE_131DEP_Presupuesto_PorPatid!I72-'abril junio'!H62</f>
        <v>32490</v>
      </c>
      <c r="I71" s="16">
        <f>+PRE_131DEP_Presupuesto_PorPatid!J72-'abril junio'!I62</f>
        <v>6498</v>
      </c>
      <c r="J71" s="16">
        <f>+PRE_131DEP_Presupuesto_PorPatid!K72-'abril junio'!J62</f>
        <v>0</v>
      </c>
      <c r="K71" s="16">
        <f>+PRE_131DEP_Presupuesto_PorPatid!L72-'abril junio'!K62</f>
        <v>0</v>
      </c>
      <c r="L71" s="16">
        <f>+PRE_131DEP_Presupuesto_PorPatid!M72-'abril junio'!L62</f>
        <v>0</v>
      </c>
      <c r="M71" s="16">
        <f>+PRE_131DEP_Presupuesto_PorPatid!N72-'abril junio'!M62</f>
        <v>0</v>
      </c>
    </row>
    <row r="72" spans="1:13" ht="12.75">
      <c r="A72" s="53" t="s">
        <v>134</v>
      </c>
      <c r="B72" s="49"/>
      <c r="C72" s="53" t="s">
        <v>135</v>
      </c>
      <c r="D72" s="49"/>
      <c r="E72" s="49"/>
      <c r="F72" s="16">
        <f>+PRE_131DEP_Presupuesto_PorPatid!G73-'abril junio'!F63</f>
        <v>120000</v>
      </c>
      <c r="G72" s="16">
        <f>+PRE_131DEP_Presupuesto_PorPatid!H73-'abril junio'!G63</f>
        <v>64420.2</v>
      </c>
      <c r="H72" s="16">
        <f>+PRE_131DEP_Presupuesto_PorPatid!I73-'abril junio'!H63</f>
        <v>0</v>
      </c>
      <c r="I72" s="16">
        <f>+PRE_131DEP_Presupuesto_PorPatid!J73-'abril junio'!I63</f>
        <v>184420.2</v>
      </c>
      <c r="J72" s="16">
        <f>+PRE_131DEP_Presupuesto_PorPatid!K73-'abril junio'!J63</f>
        <v>170049.2</v>
      </c>
      <c r="K72" s="16">
        <f>+PRE_131DEP_Presupuesto_PorPatid!L73-'abril junio'!K63</f>
        <v>170049.2</v>
      </c>
      <c r="L72" s="16">
        <f>+PRE_131DEP_Presupuesto_PorPatid!M73-'abril junio'!L63</f>
        <v>170049.2</v>
      </c>
      <c r="M72" s="16">
        <f>+PRE_131DEP_Presupuesto_PorPatid!N73-'abril junio'!M63</f>
        <v>170049.2</v>
      </c>
    </row>
    <row r="73" spans="1:13" ht="12.75">
      <c r="A73" s="53" t="s">
        <v>136</v>
      </c>
      <c r="B73" s="49"/>
      <c r="C73" s="53" t="s">
        <v>137</v>
      </c>
      <c r="D73" s="49"/>
      <c r="E73" s="49"/>
      <c r="F73" s="16">
        <f>+PRE_131DEP_Presupuesto_PorPatid!G74-'abril junio'!F64</f>
        <v>15000</v>
      </c>
      <c r="G73" s="16">
        <f>+PRE_131DEP_Presupuesto_PorPatid!H74-'abril junio'!G64</f>
        <v>0</v>
      </c>
      <c r="H73" s="16">
        <f>+PRE_131DEP_Presupuesto_PorPatid!I74-'abril junio'!H64</f>
        <v>4563</v>
      </c>
      <c r="I73" s="16">
        <f>+PRE_131DEP_Presupuesto_PorPatid!J74-'abril junio'!I64</f>
        <v>10437</v>
      </c>
      <c r="J73" s="16">
        <f>+PRE_131DEP_Presupuesto_PorPatid!K74-'abril junio'!J64</f>
        <v>4125</v>
      </c>
      <c r="K73" s="16">
        <f>+PRE_131DEP_Presupuesto_PorPatid!L74-'abril junio'!K64</f>
        <v>4125</v>
      </c>
      <c r="L73" s="16">
        <f>+PRE_131DEP_Presupuesto_PorPatid!M74-'abril junio'!L64</f>
        <v>4125</v>
      </c>
      <c r="M73" s="16">
        <f>+PRE_131DEP_Presupuesto_PorPatid!N74-'abril junio'!M64</f>
        <v>3813</v>
      </c>
    </row>
    <row r="74" spans="1:13" ht="12.75">
      <c r="A74" s="53" t="s">
        <v>138</v>
      </c>
      <c r="B74" s="49"/>
      <c r="C74" s="53" t="s">
        <v>139</v>
      </c>
      <c r="D74" s="49"/>
      <c r="E74" s="49"/>
      <c r="F74" s="16">
        <f>+PRE_131DEP_Presupuesto_PorPatid!G75-'abril junio'!F65</f>
        <v>96000</v>
      </c>
      <c r="G74" s="16">
        <f>+PRE_131DEP_Presupuesto_PorPatid!H75-'abril junio'!G65</f>
        <v>0</v>
      </c>
      <c r="H74" s="16">
        <f>+PRE_131DEP_Presupuesto_PorPatid!I75-'abril junio'!H65</f>
        <v>29641.5</v>
      </c>
      <c r="I74" s="16">
        <f>+PRE_131DEP_Presupuesto_PorPatid!J75-'abril junio'!I65</f>
        <v>66358.5</v>
      </c>
      <c r="J74" s="16">
        <f>+PRE_131DEP_Presupuesto_PorPatid!K75-'abril junio'!J65</f>
        <v>45491.13</v>
      </c>
      <c r="K74" s="16">
        <f>+PRE_131DEP_Presupuesto_PorPatid!L75-'abril junio'!K65</f>
        <v>45491.13</v>
      </c>
      <c r="L74" s="16">
        <f>+PRE_131DEP_Presupuesto_PorPatid!M75-'abril junio'!L65</f>
        <v>45491.13</v>
      </c>
      <c r="M74" s="16">
        <f>+PRE_131DEP_Presupuesto_PorPatid!N75-'abril junio'!M65</f>
        <v>38371.03</v>
      </c>
    </row>
    <row r="75" spans="1:13" ht="12.75">
      <c r="A75" s="53" t="s">
        <v>140</v>
      </c>
      <c r="B75" s="49"/>
      <c r="C75" s="53" t="s">
        <v>141</v>
      </c>
      <c r="D75" s="49"/>
      <c r="E75" s="49"/>
      <c r="F75" s="16">
        <f>+PRE_131DEP_Presupuesto_PorPatid!G76-'abril junio'!F66</f>
        <v>9000</v>
      </c>
      <c r="G75" s="16">
        <f>+PRE_131DEP_Presupuesto_PorPatid!H76-'abril junio'!G66</f>
        <v>0</v>
      </c>
      <c r="H75" s="16">
        <f>+PRE_131DEP_Presupuesto_PorPatid!I76-'abril junio'!H66</f>
        <v>6000</v>
      </c>
      <c r="I75" s="16">
        <f>+PRE_131DEP_Presupuesto_PorPatid!J76-'abril junio'!I66</f>
        <v>3000</v>
      </c>
      <c r="J75" s="16">
        <f>+PRE_131DEP_Presupuesto_PorPatid!K76-'abril junio'!J66</f>
        <v>0</v>
      </c>
      <c r="K75" s="16">
        <f>+PRE_131DEP_Presupuesto_PorPatid!L76-'abril junio'!K66</f>
        <v>0</v>
      </c>
      <c r="L75" s="16">
        <f>+PRE_131DEP_Presupuesto_PorPatid!M76-'abril junio'!L66</f>
        <v>0</v>
      </c>
      <c r="M75" s="16">
        <f>+PRE_131DEP_Presupuesto_PorPatid!N76-'abril junio'!M66</f>
        <v>0</v>
      </c>
    </row>
    <row r="76" spans="1:13" ht="12.75">
      <c r="A76" s="53" t="s">
        <v>142</v>
      </c>
      <c r="B76" s="49"/>
      <c r="C76" s="53" t="s">
        <v>143</v>
      </c>
      <c r="D76" s="49"/>
      <c r="E76" s="49"/>
      <c r="F76" s="16">
        <f>+PRE_131DEP_Presupuesto_PorPatid!G77-'abril junio'!F67</f>
        <v>0</v>
      </c>
      <c r="G76" s="16">
        <f>+PRE_131DEP_Presupuesto_PorPatid!H77-'abril junio'!G67</f>
        <v>0</v>
      </c>
      <c r="H76" s="16">
        <f>+PRE_131DEP_Presupuesto_PorPatid!I77-'abril junio'!H67</f>
        <v>0</v>
      </c>
      <c r="I76" s="16">
        <f>+PRE_131DEP_Presupuesto_PorPatid!J77-'abril junio'!I67</f>
        <v>0</v>
      </c>
      <c r="J76" s="16">
        <f>+PRE_131DEP_Presupuesto_PorPatid!K77-'abril junio'!J67</f>
        <v>0</v>
      </c>
      <c r="K76" s="16">
        <f>+PRE_131DEP_Presupuesto_PorPatid!L77-'abril junio'!K67</f>
        <v>0</v>
      </c>
      <c r="L76" s="16">
        <f>+PRE_131DEP_Presupuesto_PorPatid!M77-'abril junio'!L67</f>
        <v>0</v>
      </c>
      <c r="M76" s="16">
        <f>+PRE_131DEP_Presupuesto_PorPatid!N77-'abril junio'!M67</f>
        <v>0</v>
      </c>
    </row>
    <row r="77" spans="1:13" ht="12.75">
      <c r="A77" s="53" t="s">
        <v>144</v>
      </c>
      <c r="B77" s="49"/>
      <c r="C77" s="53" t="s">
        <v>145</v>
      </c>
      <c r="D77" s="49"/>
      <c r="E77" s="49"/>
      <c r="F77" s="16">
        <f>+PRE_131DEP_Presupuesto_PorPatid!G78-'abril junio'!F68</f>
        <v>15005</v>
      </c>
      <c r="G77" s="16">
        <f>+PRE_131DEP_Presupuesto_PorPatid!H78-'abril junio'!G68</f>
        <v>2508</v>
      </c>
      <c r="H77" s="16">
        <f>+PRE_131DEP_Presupuesto_PorPatid!I78-'abril junio'!H68</f>
        <v>1358</v>
      </c>
      <c r="I77" s="16">
        <f>+PRE_131DEP_Presupuesto_PorPatid!J78-'abril junio'!I68</f>
        <v>16155</v>
      </c>
      <c r="J77" s="16">
        <f>+PRE_131DEP_Presupuesto_PorPatid!K78-'abril junio'!J68</f>
        <v>11846.99</v>
      </c>
      <c r="K77" s="16">
        <f>+PRE_131DEP_Presupuesto_PorPatid!L78-'abril junio'!K68</f>
        <v>11846.99</v>
      </c>
      <c r="L77" s="16">
        <f>+PRE_131DEP_Presupuesto_PorPatid!M78-'abril junio'!L68</f>
        <v>11846.99</v>
      </c>
      <c r="M77" s="16">
        <f>+PRE_131DEP_Presupuesto_PorPatid!N78-'abril junio'!M68</f>
        <v>11433.77</v>
      </c>
    </row>
    <row r="78" spans="1:13" ht="12.75">
      <c r="A78" s="53" t="s">
        <v>146</v>
      </c>
      <c r="B78" s="49"/>
      <c r="C78" s="53" t="s">
        <v>147</v>
      </c>
      <c r="D78" s="49"/>
      <c r="E78" s="49"/>
      <c r="F78" s="16">
        <f>+PRE_131DEP_Presupuesto_PorPatid!G79-'abril junio'!F69</f>
        <v>265140</v>
      </c>
      <c r="G78" s="16">
        <f>+PRE_131DEP_Presupuesto_PorPatid!H79-'abril junio'!G69</f>
        <v>52694.350000000006</v>
      </c>
      <c r="H78" s="16">
        <f>+PRE_131DEP_Presupuesto_PorPatid!I79-'abril junio'!H69</f>
        <v>0</v>
      </c>
      <c r="I78" s="16">
        <f>+PRE_131DEP_Presupuesto_PorPatid!J79-'abril junio'!I69</f>
        <v>317834.35</v>
      </c>
      <c r="J78" s="16">
        <f>+PRE_131DEP_Presupuesto_PorPatid!K79-'abril junio'!J69</f>
        <v>582974.35</v>
      </c>
      <c r="K78" s="16">
        <f>+PRE_131DEP_Presupuesto_PorPatid!L79-'abril junio'!K69</f>
        <v>247461.87999999998</v>
      </c>
      <c r="L78" s="16">
        <f>+PRE_131DEP_Presupuesto_PorPatid!M79-'abril junio'!L69</f>
        <v>247461.87999999998</v>
      </c>
      <c r="M78" s="16">
        <f>+PRE_131DEP_Presupuesto_PorPatid!N79-'abril junio'!M69</f>
        <v>213896.63999999996</v>
      </c>
    </row>
    <row r="79" spans="1:13" ht="24" customHeight="1">
      <c r="A79" s="53" t="s">
        <v>148</v>
      </c>
      <c r="B79" s="49"/>
      <c r="C79" s="53" t="s">
        <v>149</v>
      </c>
      <c r="D79" s="49"/>
      <c r="E79" s="49"/>
      <c r="F79" s="16">
        <f>+PRE_131DEP_Presupuesto_PorPatid!G80-'abril junio'!F70</f>
        <v>87486</v>
      </c>
      <c r="G79" s="16">
        <f>+PRE_131DEP_Presupuesto_PorPatid!H80-'abril junio'!G70</f>
        <v>17384.489999999998</v>
      </c>
      <c r="H79" s="16">
        <f>+PRE_131DEP_Presupuesto_PorPatid!I80-'abril junio'!H70</f>
        <v>0</v>
      </c>
      <c r="I79" s="16">
        <f>+PRE_131DEP_Presupuesto_PorPatid!J80-'abril junio'!I70</f>
        <v>104870.48999999999</v>
      </c>
      <c r="J79" s="16">
        <f>+PRE_131DEP_Presupuesto_PorPatid!K80-'abril junio'!J70</f>
        <v>192356.49</v>
      </c>
      <c r="K79" s="16">
        <f>+PRE_131DEP_Presupuesto_PorPatid!L80-'abril junio'!K70</f>
        <v>81662.34</v>
      </c>
      <c r="L79" s="16">
        <f>+PRE_131DEP_Presupuesto_PorPatid!M80-'abril junio'!L70</f>
        <v>81662.34</v>
      </c>
      <c r="M79" s="16">
        <f>+PRE_131DEP_Presupuesto_PorPatid!N80-'abril junio'!M70</f>
        <v>70585.81</v>
      </c>
    </row>
    <row r="80" spans="1:13" ht="24" customHeight="1">
      <c r="A80" s="48" t="s">
        <v>150</v>
      </c>
      <c r="B80" s="49"/>
      <c r="C80" s="48" t="s">
        <v>151</v>
      </c>
      <c r="D80" s="49"/>
      <c r="E80" s="49"/>
      <c r="F80" s="15">
        <f>SUM(F81:F82)</f>
        <v>449526</v>
      </c>
      <c r="G80" s="15">
        <f aca="true" t="shared" si="3" ref="G80:M80">SUM(G81:G82)</f>
        <v>223722.4</v>
      </c>
      <c r="H80" s="15">
        <f t="shared" si="3"/>
        <v>100120.79000000001</v>
      </c>
      <c r="I80" s="15">
        <f t="shared" si="3"/>
        <v>573127.61</v>
      </c>
      <c r="J80" s="15">
        <f t="shared" si="3"/>
        <v>1183034.08</v>
      </c>
      <c r="K80" s="15">
        <f t="shared" si="3"/>
        <v>479037.2</v>
      </c>
      <c r="L80" s="15">
        <f t="shared" si="3"/>
        <v>479037.2</v>
      </c>
      <c r="M80" s="15">
        <f t="shared" si="3"/>
        <v>494437.2</v>
      </c>
    </row>
    <row r="81" spans="1:13" ht="12.75">
      <c r="A81" s="53" t="s">
        <v>152</v>
      </c>
      <c r="B81" s="49"/>
      <c r="C81" s="53" t="s">
        <v>153</v>
      </c>
      <c r="D81" s="49"/>
      <c r="E81" s="49"/>
      <c r="F81" s="16">
        <f>+PRE_131DEP_Presupuesto_PorPatid!G82-'abril junio'!F72</f>
        <v>407526</v>
      </c>
      <c r="G81" s="16">
        <f>+PRE_131DEP_Presupuesto_PorPatid!H82-'abril junio'!G72</f>
        <v>223722.4</v>
      </c>
      <c r="H81" s="16">
        <f>+PRE_131DEP_Presupuesto_PorPatid!I82-'abril junio'!H72</f>
        <v>100000</v>
      </c>
      <c r="I81" s="16">
        <f>+PRE_131DEP_Presupuesto_PorPatid!J82-'abril junio'!I72</f>
        <v>531248.4</v>
      </c>
      <c r="J81" s="16">
        <f>+PRE_131DEP_Presupuesto_PorPatid!K82-'abril junio'!J72</f>
        <v>1158334.08</v>
      </c>
      <c r="K81" s="16">
        <f>+PRE_131DEP_Presupuesto_PorPatid!L82-'abril junio'!K72</f>
        <v>451537.2</v>
      </c>
      <c r="L81" s="16">
        <f>+PRE_131DEP_Presupuesto_PorPatid!M82-'abril junio'!L72</f>
        <v>451537.2</v>
      </c>
      <c r="M81" s="16">
        <f>+PRE_131DEP_Presupuesto_PorPatid!N82-'abril junio'!M72</f>
        <v>451537.2</v>
      </c>
    </row>
    <row r="82" spans="1:13" ht="12.75">
      <c r="A82" s="53" t="s">
        <v>154</v>
      </c>
      <c r="B82" s="49"/>
      <c r="C82" s="53" t="s">
        <v>155</v>
      </c>
      <c r="D82" s="49"/>
      <c r="E82" s="49"/>
      <c r="F82" s="16">
        <f>+PRE_131DEP_Presupuesto_PorPatid!G83-'abril junio'!F73</f>
        <v>42000</v>
      </c>
      <c r="G82" s="16">
        <f>+PRE_131DEP_Presupuesto_PorPatid!H83-'abril junio'!G73</f>
        <v>0</v>
      </c>
      <c r="H82" s="16">
        <f>+PRE_131DEP_Presupuesto_PorPatid!I83-'abril junio'!H73</f>
        <v>120.79000000000087</v>
      </c>
      <c r="I82" s="16">
        <f>+PRE_131DEP_Presupuesto_PorPatid!J83-'abril junio'!I73</f>
        <v>41879.21</v>
      </c>
      <c r="J82" s="16">
        <f>+PRE_131DEP_Presupuesto_PorPatid!K83-'abril junio'!J73</f>
        <v>24700</v>
      </c>
      <c r="K82" s="16">
        <f>+PRE_131DEP_Presupuesto_PorPatid!L83-'abril junio'!K73</f>
        <v>27500</v>
      </c>
      <c r="L82" s="16">
        <f>+PRE_131DEP_Presupuesto_PorPatid!M83-'abril junio'!L73</f>
        <v>27500</v>
      </c>
      <c r="M82" s="16">
        <f>+PRE_131DEP_Presupuesto_PorPatid!N83-'abril junio'!M73</f>
        <v>42900</v>
      </c>
    </row>
    <row r="83" spans="1:13" ht="12.75">
      <c r="A83" s="48" t="s">
        <v>156</v>
      </c>
      <c r="B83" s="49"/>
      <c r="C83" s="48" t="s">
        <v>157</v>
      </c>
      <c r="D83" s="49"/>
      <c r="E83" s="49"/>
      <c r="F83" s="15">
        <f>SUM(F84:F90)</f>
        <v>64000</v>
      </c>
      <c r="G83" s="15">
        <f aca="true" t="shared" si="4" ref="G83:M83">SUM(G84:G90)</f>
        <v>168307.09999999998</v>
      </c>
      <c r="H83" s="15">
        <f t="shared" si="4"/>
        <v>23189.25</v>
      </c>
      <c r="I83" s="15">
        <f t="shared" si="4"/>
        <v>209117.84999999998</v>
      </c>
      <c r="J83" s="15">
        <f t="shared" si="4"/>
        <v>108988.17</v>
      </c>
      <c r="K83" s="15">
        <f t="shared" si="4"/>
        <v>67188.08</v>
      </c>
      <c r="L83" s="15">
        <f t="shared" si="4"/>
        <v>67188.08</v>
      </c>
      <c r="M83" s="15">
        <f t="shared" si="4"/>
        <v>88693.78</v>
      </c>
    </row>
    <row r="84" spans="1:13" ht="12.75">
      <c r="A84" s="53" t="s">
        <v>158</v>
      </c>
      <c r="B84" s="49"/>
      <c r="C84" s="53" t="s">
        <v>159</v>
      </c>
      <c r="D84" s="49"/>
      <c r="E84" s="49"/>
      <c r="F84" s="16">
        <f>+PRE_131DEP_Presupuesto_PorPatid!G85-'abril junio'!F75</f>
        <v>24000</v>
      </c>
      <c r="G84" s="16">
        <f>+PRE_131DEP_Presupuesto_PorPatid!H85-'abril junio'!G75</f>
        <v>90479.09999999999</v>
      </c>
      <c r="H84" s="16">
        <f>+PRE_131DEP_Presupuesto_PorPatid!I85-'abril junio'!H75</f>
        <v>0</v>
      </c>
      <c r="I84" s="16">
        <f>+PRE_131DEP_Presupuesto_PorPatid!J85-'abril junio'!I75</f>
        <v>114479.09999999999</v>
      </c>
      <c r="J84" s="16">
        <f>+PRE_131DEP_Presupuesto_PorPatid!K85-'abril junio'!J75</f>
        <v>55462.92</v>
      </c>
      <c r="K84" s="16">
        <f>+PRE_131DEP_Presupuesto_PorPatid!L85-'abril junio'!K75</f>
        <v>13662.830000000002</v>
      </c>
      <c r="L84" s="16">
        <f>+PRE_131DEP_Presupuesto_PorPatid!M85-'abril junio'!L75</f>
        <v>13662.830000000002</v>
      </c>
      <c r="M84" s="16">
        <f>+PRE_131DEP_Presupuesto_PorPatid!N85-'abril junio'!M75</f>
        <v>8372.529999999999</v>
      </c>
    </row>
    <row r="85" spans="1:13" ht="12.75">
      <c r="A85" s="53" t="s">
        <v>160</v>
      </c>
      <c r="B85" s="49"/>
      <c r="C85" s="53" t="s">
        <v>161</v>
      </c>
      <c r="D85" s="49"/>
      <c r="E85" s="49"/>
      <c r="F85" s="16">
        <f>+PRE_131DEP_Presupuesto_PorPatid!G86-'abril junio'!F76</f>
        <v>15000</v>
      </c>
      <c r="G85" s="16">
        <f>+PRE_131DEP_Presupuesto_PorPatid!H86-'abril junio'!G76</f>
        <v>39060</v>
      </c>
      <c r="H85" s="16">
        <f>+PRE_131DEP_Presupuesto_PorPatid!I86-'abril junio'!H76</f>
        <v>0</v>
      </c>
      <c r="I85" s="16">
        <f>+PRE_131DEP_Presupuesto_PorPatid!J86-'abril junio'!I76</f>
        <v>54060</v>
      </c>
      <c r="J85" s="16">
        <f>+PRE_131DEP_Presupuesto_PorPatid!K86-'abril junio'!J76</f>
        <v>51859.490000000005</v>
      </c>
      <c r="K85" s="16">
        <f>+PRE_131DEP_Presupuesto_PorPatid!L86-'abril junio'!K76</f>
        <v>51859.490000000005</v>
      </c>
      <c r="L85" s="16">
        <f>+PRE_131DEP_Presupuesto_PorPatid!M86-'abril junio'!L76</f>
        <v>51859.490000000005</v>
      </c>
      <c r="M85" s="16">
        <f>+PRE_131DEP_Presupuesto_PorPatid!N86-'abril junio'!M76</f>
        <v>78655.49</v>
      </c>
    </row>
    <row r="86" spans="1:13" ht="12.75">
      <c r="A86" s="53" t="s">
        <v>162</v>
      </c>
      <c r="B86" s="49"/>
      <c r="C86" s="53" t="s">
        <v>163</v>
      </c>
      <c r="D86" s="49"/>
      <c r="E86" s="49"/>
      <c r="F86" s="16">
        <f>+PRE_131DEP_Presupuesto_PorPatid!G87-'abril junio'!F77</f>
        <v>0</v>
      </c>
      <c r="G86" s="16">
        <f>+PRE_131DEP_Presupuesto_PorPatid!H87-'abril junio'!G77</f>
        <v>30300</v>
      </c>
      <c r="H86" s="16">
        <f>+PRE_131DEP_Presupuesto_PorPatid!I87-'abril junio'!H77</f>
        <v>0</v>
      </c>
      <c r="I86" s="16">
        <f>+PRE_131DEP_Presupuesto_PorPatid!J87-'abril junio'!I77</f>
        <v>30300</v>
      </c>
      <c r="J86" s="16">
        <f>+PRE_131DEP_Presupuesto_PorPatid!K87-'abril junio'!J77</f>
        <v>1665.76</v>
      </c>
      <c r="K86" s="16">
        <f>+PRE_131DEP_Presupuesto_PorPatid!L87-'abril junio'!K77</f>
        <v>1665.76</v>
      </c>
      <c r="L86" s="16">
        <f>+PRE_131DEP_Presupuesto_PorPatid!M87-'abril junio'!L77</f>
        <v>1665.76</v>
      </c>
      <c r="M86" s="16">
        <f>+PRE_131DEP_Presupuesto_PorPatid!N87-'abril junio'!M77</f>
        <v>1665.76</v>
      </c>
    </row>
    <row r="87" spans="1:13" ht="12.75">
      <c r="A87" s="53" t="s">
        <v>164</v>
      </c>
      <c r="B87" s="49"/>
      <c r="C87" s="53" t="s">
        <v>165</v>
      </c>
      <c r="D87" s="49"/>
      <c r="E87" s="49"/>
      <c r="F87" s="16">
        <f>+PRE_131DEP_Presupuesto_PorPatid!G88-'abril junio'!F78</f>
        <v>5000</v>
      </c>
      <c r="G87" s="16">
        <f>+PRE_131DEP_Presupuesto_PorPatid!H88-'abril junio'!G78</f>
        <v>0</v>
      </c>
      <c r="H87" s="16">
        <f>+PRE_131DEP_Presupuesto_PorPatid!I88-'abril junio'!H78</f>
        <v>15000</v>
      </c>
      <c r="I87" s="16">
        <f>+PRE_131DEP_Presupuesto_PorPatid!J88-'abril junio'!I78</f>
        <v>-10000</v>
      </c>
      <c r="J87" s="16">
        <f>+PRE_131DEP_Presupuesto_PorPatid!K88-'abril junio'!J78</f>
        <v>0</v>
      </c>
      <c r="K87" s="16">
        <f>+PRE_131DEP_Presupuesto_PorPatid!L88-'abril junio'!K78</f>
        <v>0</v>
      </c>
      <c r="L87" s="16">
        <f>+PRE_131DEP_Presupuesto_PorPatid!M88-'abril junio'!L78</f>
        <v>0</v>
      </c>
      <c r="M87" s="16">
        <f>+PRE_131DEP_Presupuesto_PorPatid!N88-'abril junio'!M78</f>
        <v>0</v>
      </c>
    </row>
    <row r="88" spans="1:13" ht="12.75">
      <c r="A88" s="53" t="s">
        <v>166</v>
      </c>
      <c r="B88" s="49"/>
      <c r="C88" s="53" t="s">
        <v>167</v>
      </c>
      <c r="D88" s="49"/>
      <c r="E88" s="49"/>
      <c r="F88" s="16">
        <f>+PRE_131DEP_Presupuesto_PorPatid!G89-'abril junio'!F79</f>
        <v>10000</v>
      </c>
      <c r="G88" s="16">
        <f>+PRE_131DEP_Presupuesto_PorPatid!H89-'abril junio'!G79</f>
        <v>4466</v>
      </c>
      <c r="H88" s="16">
        <f>+PRE_131DEP_Presupuesto_PorPatid!I89-'abril junio'!H79</f>
        <v>8189.25</v>
      </c>
      <c r="I88" s="16">
        <f>+PRE_131DEP_Presupuesto_PorPatid!J89-'abril junio'!I79</f>
        <v>6276.750000000002</v>
      </c>
      <c r="J88" s="16">
        <f>+PRE_131DEP_Presupuesto_PorPatid!K89-'abril junio'!J79</f>
        <v>0</v>
      </c>
      <c r="K88" s="16">
        <f>+PRE_131DEP_Presupuesto_PorPatid!L89-'abril junio'!K79</f>
        <v>0</v>
      </c>
      <c r="L88" s="16">
        <f>+PRE_131DEP_Presupuesto_PorPatid!M89-'abril junio'!L79</f>
        <v>0</v>
      </c>
      <c r="M88" s="16">
        <f>+PRE_131DEP_Presupuesto_PorPatid!N89-'abril junio'!M79</f>
        <v>0</v>
      </c>
    </row>
    <row r="89" spans="1:13" ht="12.75">
      <c r="A89" s="53" t="s">
        <v>168</v>
      </c>
      <c r="B89" s="49"/>
      <c r="C89" s="53" t="s">
        <v>169</v>
      </c>
      <c r="D89" s="49"/>
      <c r="E89" s="49"/>
      <c r="F89" s="16">
        <f>+PRE_131DEP_Presupuesto_PorPatid!G90-'abril junio'!F80</f>
        <v>10000</v>
      </c>
      <c r="G89" s="16">
        <f>+PRE_131DEP_Presupuesto_PorPatid!H90-'abril junio'!G80</f>
        <v>0</v>
      </c>
      <c r="H89" s="16">
        <f>+PRE_131DEP_Presupuesto_PorPatid!I90-'abril junio'!H80</f>
        <v>0</v>
      </c>
      <c r="I89" s="16">
        <f>+PRE_131DEP_Presupuesto_PorPatid!J90-'abril junio'!I80</f>
        <v>10000</v>
      </c>
      <c r="J89" s="16">
        <f>+PRE_131DEP_Presupuesto_PorPatid!K90-'abril junio'!J80</f>
        <v>0</v>
      </c>
      <c r="K89" s="16">
        <f>+PRE_131DEP_Presupuesto_PorPatid!L90-'abril junio'!K80</f>
        <v>0</v>
      </c>
      <c r="L89" s="16">
        <f>+PRE_131DEP_Presupuesto_PorPatid!M90-'abril junio'!L80</f>
        <v>0</v>
      </c>
      <c r="M89" s="16">
        <f>+PRE_131DEP_Presupuesto_PorPatid!N90-'abril junio'!M80</f>
        <v>0</v>
      </c>
    </row>
    <row r="90" spans="1:13" ht="12.75">
      <c r="A90" s="53" t="s">
        <v>170</v>
      </c>
      <c r="B90" s="49"/>
      <c r="C90" s="53" t="s">
        <v>171</v>
      </c>
      <c r="D90" s="49"/>
      <c r="E90" s="49"/>
      <c r="F90" s="16">
        <f>+PRE_131DEP_Presupuesto_PorPatid!G91-'abril junio'!F81</f>
        <v>0</v>
      </c>
      <c r="G90" s="16">
        <f>+PRE_131DEP_Presupuesto_PorPatid!H91-'abril junio'!G81</f>
        <v>4002</v>
      </c>
      <c r="H90" s="16">
        <f>+PRE_131DEP_Presupuesto_PorPatid!I91-'abril junio'!H81</f>
        <v>0</v>
      </c>
      <c r="I90" s="16">
        <f>+PRE_131DEP_Presupuesto_PorPatid!J91-'abril junio'!I81</f>
        <v>4002</v>
      </c>
      <c r="J90" s="16">
        <f>+PRE_131DEP_Presupuesto_PorPatid!K91-'abril junio'!J81</f>
        <v>0</v>
      </c>
      <c r="K90" s="16">
        <f>+PRE_131DEP_Presupuesto_PorPatid!L91-'abril junio'!K81</f>
        <v>0</v>
      </c>
      <c r="L90" s="16">
        <f>+PRE_131DEP_Presupuesto_PorPatid!M91-'abril junio'!L81</f>
        <v>0</v>
      </c>
      <c r="M90" s="16">
        <f>+PRE_131DEP_Presupuesto_PorPatid!N91-'abril junio'!M81</f>
        <v>0</v>
      </c>
    </row>
    <row r="91" spans="1:13" ht="12.75">
      <c r="A91" s="48" t="s">
        <v>172</v>
      </c>
      <c r="B91" s="49"/>
      <c r="C91" s="48" t="s">
        <v>173</v>
      </c>
      <c r="D91" s="49"/>
      <c r="E91" s="49"/>
      <c r="F91" s="15">
        <f>SUM(F92)</f>
        <v>2469996</v>
      </c>
      <c r="G91" s="15">
        <f aca="true" t="shared" si="5" ref="G91:M91">SUM(G92)</f>
        <v>1234998</v>
      </c>
      <c r="H91" s="15">
        <f t="shared" si="5"/>
        <v>5000000</v>
      </c>
      <c r="I91" s="15">
        <f t="shared" si="5"/>
        <v>-1295006</v>
      </c>
      <c r="J91" s="15">
        <f t="shared" si="5"/>
        <v>0</v>
      </c>
      <c r="K91" s="15">
        <f t="shared" si="5"/>
        <v>1234998</v>
      </c>
      <c r="L91" s="15">
        <f t="shared" si="5"/>
        <v>1234998</v>
      </c>
      <c r="M91" s="15">
        <f t="shared" si="5"/>
        <v>1234998</v>
      </c>
    </row>
    <row r="92" spans="1:13" ht="12.75">
      <c r="A92" s="53" t="s">
        <v>174</v>
      </c>
      <c r="B92" s="49"/>
      <c r="C92" s="53" t="s">
        <v>175</v>
      </c>
      <c r="D92" s="49"/>
      <c r="E92" s="49"/>
      <c r="F92" s="16">
        <f>+PRE_131DEP_Presupuesto_PorPatid!G93-'abril junio'!F83</f>
        <v>2469996</v>
      </c>
      <c r="G92" s="16">
        <f>+PRE_131DEP_Presupuesto_PorPatid!H93-'abril junio'!G83</f>
        <v>1234998</v>
      </c>
      <c r="H92" s="16">
        <f>+PRE_131DEP_Presupuesto_PorPatid!I93-'abril junio'!H83</f>
        <v>5000000</v>
      </c>
      <c r="I92" s="16">
        <f>+PRE_131DEP_Presupuesto_PorPatid!J93-'abril junio'!I83</f>
        <v>-1295006</v>
      </c>
      <c r="J92" s="16">
        <f>+PRE_131DEP_Presupuesto_PorPatid!K93-'abril junio'!J83</f>
        <v>0</v>
      </c>
      <c r="K92" s="16">
        <f>+PRE_131DEP_Presupuesto_PorPatid!L93-'abril junio'!K83</f>
        <v>1234998</v>
      </c>
      <c r="L92" s="16">
        <f>+PRE_131DEP_Presupuesto_PorPatid!M93-'abril junio'!L83</f>
        <v>1234998</v>
      </c>
      <c r="M92" s="16">
        <f>+PRE_131DEP_Presupuesto_PorPatid!N93-'abril junio'!M83</f>
        <v>1234998</v>
      </c>
    </row>
    <row r="93" spans="1:13" ht="12.75">
      <c r="A93" s="54" t="s">
        <v>176</v>
      </c>
      <c r="B93" s="47"/>
      <c r="C93" s="47"/>
      <c r="D93" s="47"/>
      <c r="E93" s="47"/>
      <c r="F93" s="17">
        <f>(F12+F27+F44+F80+F83+F91)</f>
        <v>19225478</v>
      </c>
      <c r="G93" s="17">
        <f aca="true" t="shared" si="6" ref="G93:M93">(G12+G27+G44+G80+G83+G91)</f>
        <v>4823712.55</v>
      </c>
      <c r="H93" s="17">
        <f t="shared" si="6"/>
        <v>5845306.51</v>
      </c>
      <c r="I93" s="17">
        <f t="shared" si="6"/>
        <v>18203884.040000003</v>
      </c>
      <c r="J93" s="17">
        <f t="shared" si="6"/>
        <v>35296400.11</v>
      </c>
      <c r="K93" s="17">
        <f t="shared" si="6"/>
        <v>15925330.609999998</v>
      </c>
      <c r="L93" s="17">
        <f t="shared" si="6"/>
        <v>15925330.609999998</v>
      </c>
      <c r="M93" s="17">
        <f t="shared" si="6"/>
        <v>16155126.75</v>
      </c>
    </row>
  </sheetData>
  <sheetProtection/>
  <mergeCells count="170">
    <mergeCell ref="A93:E93"/>
    <mergeCell ref="A91:B91"/>
    <mergeCell ref="C91:E91"/>
    <mergeCell ref="A92:B92"/>
    <mergeCell ref="C92:E92"/>
    <mergeCell ref="A89:B89"/>
    <mergeCell ref="C89:E89"/>
    <mergeCell ref="A90:B90"/>
    <mergeCell ref="C90:E90"/>
    <mergeCell ref="A87:B87"/>
    <mergeCell ref="C87:E87"/>
    <mergeCell ref="A88:B88"/>
    <mergeCell ref="C88:E88"/>
    <mergeCell ref="A85:B85"/>
    <mergeCell ref="C85:E85"/>
    <mergeCell ref="A86:B86"/>
    <mergeCell ref="C86:E86"/>
    <mergeCell ref="A83:B83"/>
    <mergeCell ref="C83:E83"/>
    <mergeCell ref="A84:B84"/>
    <mergeCell ref="C84:E84"/>
    <mergeCell ref="A81:B81"/>
    <mergeCell ref="C81:E81"/>
    <mergeCell ref="A82:B82"/>
    <mergeCell ref="C82:E82"/>
    <mergeCell ref="A79:B79"/>
    <mergeCell ref="C79:E79"/>
    <mergeCell ref="A80:B80"/>
    <mergeCell ref="C80:E80"/>
    <mergeCell ref="A77:B77"/>
    <mergeCell ref="C77:E77"/>
    <mergeCell ref="A78:B78"/>
    <mergeCell ref="C78:E78"/>
    <mergeCell ref="A75:B75"/>
    <mergeCell ref="C75:E75"/>
    <mergeCell ref="A76:B76"/>
    <mergeCell ref="C76:E76"/>
    <mergeCell ref="A73:B73"/>
    <mergeCell ref="C73:E73"/>
    <mergeCell ref="A74:B74"/>
    <mergeCell ref="C74:E74"/>
    <mergeCell ref="A71:B71"/>
    <mergeCell ref="C71:E71"/>
    <mergeCell ref="A72:B72"/>
    <mergeCell ref="C72:E72"/>
    <mergeCell ref="A69:B69"/>
    <mergeCell ref="C69:E69"/>
    <mergeCell ref="A70:B70"/>
    <mergeCell ref="C70:E70"/>
    <mergeCell ref="A67:B67"/>
    <mergeCell ref="C67:E67"/>
    <mergeCell ref="A68:B68"/>
    <mergeCell ref="C68:E68"/>
    <mergeCell ref="A65:B65"/>
    <mergeCell ref="C65:E65"/>
    <mergeCell ref="A66:B66"/>
    <mergeCell ref="C66:E66"/>
    <mergeCell ref="A63:B63"/>
    <mergeCell ref="C63:E63"/>
    <mergeCell ref="A64:B64"/>
    <mergeCell ref="C64:E64"/>
    <mergeCell ref="A61:B61"/>
    <mergeCell ref="C61:E61"/>
    <mergeCell ref="A62:B62"/>
    <mergeCell ref="C62:E62"/>
    <mergeCell ref="A59:B59"/>
    <mergeCell ref="C59:E59"/>
    <mergeCell ref="A60:B60"/>
    <mergeCell ref="C60:E60"/>
    <mergeCell ref="A57:B57"/>
    <mergeCell ref="C57:E57"/>
    <mergeCell ref="A58:B58"/>
    <mergeCell ref="C58:E58"/>
    <mergeCell ref="A55:B55"/>
    <mergeCell ref="C55:E55"/>
    <mergeCell ref="A56:B56"/>
    <mergeCell ref="C56:E56"/>
    <mergeCell ref="A53:B53"/>
    <mergeCell ref="C53:E53"/>
    <mergeCell ref="A54:B54"/>
    <mergeCell ref="C54:E54"/>
    <mergeCell ref="A51:B51"/>
    <mergeCell ref="C51:E51"/>
    <mergeCell ref="A52:B52"/>
    <mergeCell ref="C52:E52"/>
    <mergeCell ref="A49:B49"/>
    <mergeCell ref="C49:E49"/>
    <mergeCell ref="A50:B50"/>
    <mergeCell ref="C50:E50"/>
    <mergeCell ref="A47:B47"/>
    <mergeCell ref="C47:E47"/>
    <mergeCell ref="A48:B48"/>
    <mergeCell ref="C48:E48"/>
    <mergeCell ref="A45:B45"/>
    <mergeCell ref="C45:E45"/>
    <mergeCell ref="A46:B46"/>
    <mergeCell ref="C46:E46"/>
    <mergeCell ref="A43:B43"/>
    <mergeCell ref="C43:E43"/>
    <mergeCell ref="A44:B44"/>
    <mergeCell ref="C44:E44"/>
    <mergeCell ref="A41:B41"/>
    <mergeCell ref="C41:E41"/>
    <mergeCell ref="A42:B42"/>
    <mergeCell ref="C42:E42"/>
    <mergeCell ref="A39:B39"/>
    <mergeCell ref="C39:E39"/>
    <mergeCell ref="A40:B40"/>
    <mergeCell ref="C40:E40"/>
    <mergeCell ref="A37:B37"/>
    <mergeCell ref="C37:E37"/>
    <mergeCell ref="A38:B38"/>
    <mergeCell ref="C38:E38"/>
    <mergeCell ref="A35:B35"/>
    <mergeCell ref="C35:E35"/>
    <mergeCell ref="A36:B36"/>
    <mergeCell ref="C36:E36"/>
    <mergeCell ref="A33:B33"/>
    <mergeCell ref="C33:E33"/>
    <mergeCell ref="A34:B34"/>
    <mergeCell ref="C34:E34"/>
    <mergeCell ref="A31:B31"/>
    <mergeCell ref="C31:E31"/>
    <mergeCell ref="A32:B32"/>
    <mergeCell ref="C32:E32"/>
    <mergeCell ref="A29:B29"/>
    <mergeCell ref="C29:E29"/>
    <mergeCell ref="A30:B30"/>
    <mergeCell ref="C30:E30"/>
    <mergeCell ref="A27:B27"/>
    <mergeCell ref="C27:E27"/>
    <mergeCell ref="A28:B28"/>
    <mergeCell ref="C28:E28"/>
    <mergeCell ref="A25:B25"/>
    <mergeCell ref="C25:E25"/>
    <mergeCell ref="A26:B26"/>
    <mergeCell ref="C26:E26"/>
    <mergeCell ref="A23:B23"/>
    <mergeCell ref="C23:E23"/>
    <mergeCell ref="A24:B24"/>
    <mergeCell ref="C24:E24"/>
    <mergeCell ref="A21:B21"/>
    <mergeCell ref="C21:E21"/>
    <mergeCell ref="A22:B22"/>
    <mergeCell ref="C22:E22"/>
    <mergeCell ref="A19:B19"/>
    <mergeCell ref="C19:E19"/>
    <mergeCell ref="A20:B20"/>
    <mergeCell ref="C20:E20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B2:C8"/>
    <mergeCell ref="E2:L2"/>
    <mergeCell ref="E4:L4"/>
    <mergeCell ref="E6:L6"/>
    <mergeCell ref="E8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V94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V26" sqref="V26"/>
    </sheetView>
  </sheetViews>
  <sheetFormatPr defaultColWidth="9.140625" defaultRowHeight="12.75" outlineLevelRow="1"/>
  <cols>
    <col min="1" max="1" width="2.57421875" style="5" customWidth="1"/>
    <col min="2" max="2" width="1.7109375" style="5" customWidth="1"/>
    <col min="3" max="3" width="5.7109375" style="5" customWidth="1"/>
    <col min="4" max="4" width="2.00390625" style="5" customWidth="1"/>
    <col min="5" max="5" width="1.28515625" style="5" customWidth="1"/>
    <col min="6" max="6" width="26.7109375" style="5" customWidth="1"/>
    <col min="7" max="13" width="13.421875" style="5" customWidth="1"/>
    <col min="14" max="14" width="1.1484375" style="5" customWidth="1"/>
    <col min="15" max="15" width="0.13671875" style="5" customWidth="1"/>
    <col min="16" max="16" width="2.00390625" style="5" customWidth="1"/>
    <col min="17" max="17" width="9.57421875" style="5" customWidth="1"/>
    <col min="18" max="18" width="0.42578125" style="5" customWidth="1"/>
    <col min="19" max="16384" width="9.140625" style="5" customWidth="1"/>
  </cols>
  <sheetData>
    <row r="1" ht="13.5" customHeight="1"/>
    <row r="2" spans="2:18" ht="9.7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1.25" customHeight="1">
      <c r="B3" s="9"/>
      <c r="C3" s="50"/>
      <c r="D3" s="50"/>
      <c r="F3" s="51" t="s">
        <v>0</v>
      </c>
      <c r="G3" s="50"/>
      <c r="H3" s="50"/>
      <c r="I3" s="50"/>
      <c r="J3" s="50"/>
      <c r="K3" s="50"/>
      <c r="L3" s="50"/>
      <c r="M3" s="50"/>
      <c r="N3" s="50"/>
      <c r="O3" s="50"/>
      <c r="Q3" s="50"/>
      <c r="R3" s="10"/>
    </row>
    <row r="4" spans="2:18" ht="0.75" customHeight="1">
      <c r="B4" s="9"/>
      <c r="C4" s="50"/>
      <c r="D4" s="50"/>
      <c r="Q4" s="50"/>
      <c r="R4" s="10"/>
    </row>
    <row r="5" spans="2:18" ht="10.5" customHeight="1">
      <c r="B5" s="9"/>
      <c r="C5" s="50"/>
      <c r="D5" s="50"/>
      <c r="F5" s="52" t="s">
        <v>1</v>
      </c>
      <c r="G5" s="50"/>
      <c r="H5" s="50"/>
      <c r="I5" s="50"/>
      <c r="J5" s="50"/>
      <c r="K5" s="50"/>
      <c r="L5" s="50"/>
      <c r="M5" s="50"/>
      <c r="N5" s="50"/>
      <c r="O5" s="50"/>
      <c r="Q5" s="50"/>
      <c r="R5" s="10"/>
    </row>
    <row r="6" spans="2:18" ht="1.5" customHeight="1">
      <c r="B6" s="9"/>
      <c r="C6" s="50"/>
      <c r="D6" s="50"/>
      <c r="Q6" s="50"/>
      <c r="R6" s="10"/>
    </row>
    <row r="7" spans="2:18" ht="9.75" customHeight="1">
      <c r="B7" s="9"/>
      <c r="C7" s="50"/>
      <c r="D7" s="50"/>
      <c r="F7" s="52" t="s">
        <v>2</v>
      </c>
      <c r="G7" s="50"/>
      <c r="H7" s="50"/>
      <c r="I7" s="50"/>
      <c r="J7" s="50"/>
      <c r="K7" s="50"/>
      <c r="L7" s="50"/>
      <c r="M7" s="50"/>
      <c r="N7" s="50"/>
      <c r="O7" s="50"/>
      <c r="Q7" s="50"/>
      <c r="R7" s="10"/>
    </row>
    <row r="8" spans="2:18" ht="1.5" customHeight="1">
      <c r="B8" s="9"/>
      <c r="C8" s="50"/>
      <c r="D8" s="50"/>
      <c r="Q8" s="50"/>
      <c r="R8" s="10"/>
    </row>
    <row r="9" spans="2:18" ht="19.5" customHeight="1">
      <c r="B9" s="9"/>
      <c r="C9" s="50"/>
      <c r="D9" s="50"/>
      <c r="F9" s="52" t="s">
        <v>3</v>
      </c>
      <c r="G9" s="50"/>
      <c r="H9" s="50"/>
      <c r="I9" s="50"/>
      <c r="J9" s="50"/>
      <c r="K9" s="50"/>
      <c r="L9" s="50"/>
      <c r="M9" s="50"/>
      <c r="N9" s="50"/>
      <c r="Q9" s="50"/>
      <c r="R9" s="10"/>
    </row>
    <row r="10" spans="2:18" ht="15.7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ht="1.5" customHeight="1"/>
    <row r="12" spans="2:18" ht="19.5">
      <c r="B12" s="45" t="s">
        <v>4</v>
      </c>
      <c r="C12" s="46"/>
      <c r="D12" s="45" t="s">
        <v>5</v>
      </c>
      <c r="E12" s="47"/>
      <c r="F12" s="46"/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4" t="s">
        <v>12</v>
      </c>
      <c r="N12" s="45" t="s">
        <v>13</v>
      </c>
      <c r="O12" s="47"/>
      <c r="P12" s="47"/>
      <c r="Q12" s="47"/>
      <c r="R12" s="46"/>
    </row>
    <row r="13" spans="2:18" ht="12.75">
      <c r="B13" s="48" t="s">
        <v>14</v>
      </c>
      <c r="C13" s="49"/>
      <c r="D13" s="48" t="s">
        <v>15</v>
      </c>
      <c r="E13" s="49"/>
      <c r="F13" s="49"/>
      <c r="G13" s="15">
        <v>19670531</v>
      </c>
      <c r="H13" s="15">
        <v>3751334.56</v>
      </c>
      <c r="I13" s="15">
        <v>34206.3</v>
      </c>
      <c r="J13" s="15">
        <v>23387659.26</v>
      </c>
      <c r="K13" s="15">
        <v>31967870.68</v>
      </c>
      <c r="L13" s="15">
        <v>18119667.61</v>
      </c>
      <c r="M13" s="15">
        <v>18119667.61</v>
      </c>
      <c r="N13" s="56">
        <v>18119667.61</v>
      </c>
      <c r="O13" s="49"/>
      <c r="P13" s="49"/>
      <c r="Q13" s="49"/>
      <c r="R13" s="49"/>
    </row>
    <row r="14" spans="2:18" ht="12.75" outlineLevel="1">
      <c r="B14" s="53" t="s">
        <v>16</v>
      </c>
      <c r="C14" s="49"/>
      <c r="D14" s="53" t="s">
        <v>17</v>
      </c>
      <c r="E14" s="49"/>
      <c r="F14" s="49"/>
      <c r="G14" s="16">
        <v>10510623</v>
      </c>
      <c r="H14" s="16">
        <v>1879828.9</v>
      </c>
      <c r="I14" s="16">
        <v>0</v>
      </c>
      <c r="J14" s="16">
        <v>12390451.9</v>
      </c>
      <c r="K14" s="16">
        <v>15862709.78</v>
      </c>
      <c r="L14" s="16">
        <v>9970543.77</v>
      </c>
      <c r="M14" s="16">
        <v>9970543.77</v>
      </c>
      <c r="N14" s="57">
        <v>9970543.77</v>
      </c>
      <c r="O14" s="49"/>
      <c r="P14" s="49"/>
      <c r="Q14" s="49"/>
      <c r="R14" s="49"/>
    </row>
    <row r="15" spans="2:18" ht="12.75" outlineLevel="1">
      <c r="B15" s="53" t="s">
        <v>18</v>
      </c>
      <c r="C15" s="49"/>
      <c r="D15" s="53" t="s">
        <v>19</v>
      </c>
      <c r="E15" s="49"/>
      <c r="F15" s="49"/>
      <c r="G15" s="16">
        <v>1810260</v>
      </c>
      <c r="H15" s="16">
        <v>307841.26</v>
      </c>
      <c r="I15" s="16">
        <v>0</v>
      </c>
      <c r="J15" s="16">
        <v>2118101.26</v>
      </c>
      <c r="K15" s="16">
        <v>2714795.58</v>
      </c>
      <c r="L15" s="16">
        <v>1763310.73</v>
      </c>
      <c r="M15" s="16">
        <v>1763310.73</v>
      </c>
      <c r="N15" s="57">
        <v>1763310.73</v>
      </c>
      <c r="O15" s="49"/>
      <c r="P15" s="49"/>
      <c r="Q15" s="49"/>
      <c r="R15" s="49"/>
    </row>
    <row r="16" spans="2:18" ht="21.75" customHeight="1" outlineLevel="1">
      <c r="B16" s="53" t="s">
        <v>20</v>
      </c>
      <c r="C16" s="49"/>
      <c r="D16" s="53" t="s">
        <v>21</v>
      </c>
      <c r="E16" s="49"/>
      <c r="F16" s="49"/>
      <c r="G16" s="16">
        <v>41220</v>
      </c>
      <c r="H16" s="16">
        <v>10007.5</v>
      </c>
      <c r="I16" s="16">
        <v>0</v>
      </c>
      <c r="J16" s="16">
        <v>51227.5</v>
      </c>
      <c r="K16" s="16">
        <v>64967.5</v>
      </c>
      <c r="L16" s="16">
        <v>41034</v>
      </c>
      <c r="M16" s="16">
        <v>41034</v>
      </c>
      <c r="N16" s="57">
        <v>41034</v>
      </c>
      <c r="O16" s="49"/>
      <c r="P16" s="49"/>
      <c r="Q16" s="49"/>
      <c r="R16" s="49"/>
    </row>
    <row r="17" spans="2:18" ht="12.75" outlineLevel="1">
      <c r="B17" s="53" t="s">
        <v>22</v>
      </c>
      <c r="C17" s="49"/>
      <c r="D17" s="53" t="s">
        <v>23</v>
      </c>
      <c r="E17" s="49"/>
      <c r="F17" s="49"/>
      <c r="G17" s="16">
        <v>249295</v>
      </c>
      <c r="H17" s="16">
        <v>23815.74</v>
      </c>
      <c r="I17" s="16">
        <v>0</v>
      </c>
      <c r="J17" s="16">
        <v>273110.74</v>
      </c>
      <c r="K17" s="16">
        <v>522405.74</v>
      </c>
      <c r="L17" s="16">
        <v>131258.61</v>
      </c>
      <c r="M17" s="16">
        <v>131258.61</v>
      </c>
      <c r="N17" s="57">
        <v>131258.61</v>
      </c>
      <c r="O17" s="49"/>
      <c r="P17" s="49"/>
      <c r="Q17" s="49"/>
      <c r="R17" s="49"/>
    </row>
    <row r="18" spans="2:18" ht="12.75" outlineLevel="1">
      <c r="B18" s="53" t="s">
        <v>24</v>
      </c>
      <c r="C18" s="49"/>
      <c r="D18" s="53" t="s">
        <v>25</v>
      </c>
      <c r="E18" s="49"/>
      <c r="F18" s="49"/>
      <c r="G18" s="16">
        <v>0</v>
      </c>
      <c r="H18" s="16">
        <v>0</v>
      </c>
      <c r="I18" s="16">
        <v>0</v>
      </c>
      <c r="J18" s="16">
        <v>0</v>
      </c>
      <c r="K18" s="16">
        <v>2215906</v>
      </c>
      <c r="L18" s="16">
        <v>76241.72</v>
      </c>
      <c r="M18" s="16">
        <v>76241.72</v>
      </c>
      <c r="N18" s="57">
        <v>76241.72</v>
      </c>
      <c r="O18" s="49"/>
      <c r="P18" s="49"/>
      <c r="Q18" s="49"/>
      <c r="R18" s="49"/>
    </row>
    <row r="19" spans="2:18" ht="12.75" outlineLevel="1">
      <c r="B19" s="53" t="s">
        <v>26</v>
      </c>
      <c r="C19" s="49"/>
      <c r="D19" s="53" t="s">
        <v>27</v>
      </c>
      <c r="E19" s="49"/>
      <c r="F19" s="49"/>
      <c r="G19" s="16">
        <v>405000</v>
      </c>
      <c r="H19" s="16">
        <v>0</v>
      </c>
      <c r="I19" s="16">
        <v>13204.84</v>
      </c>
      <c r="J19" s="16">
        <v>391795.16</v>
      </c>
      <c r="K19" s="16">
        <v>526795.16</v>
      </c>
      <c r="L19" s="16">
        <v>0</v>
      </c>
      <c r="M19" s="16">
        <v>0</v>
      </c>
      <c r="N19" s="57">
        <v>0</v>
      </c>
      <c r="O19" s="49"/>
      <c r="P19" s="49"/>
      <c r="Q19" s="49"/>
      <c r="R19" s="49"/>
    </row>
    <row r="20" spans="2:18" ht="12.75" outlineLevel="1">
      <c r="B20" s="53" t="s">
        <v>28</v>
      </c>
      <c r="C20" s="49"/>
      <c r="D20" s="53" t="s">
        <v>29</v>
      </c>
      <c r="E20" s="49"/>
      <c r="F20" s="49"/>
      <c r="G20" s="16">
        <v>933300</v>
      </c>
      <c r="H20" s="16">
        <v>124296.69</v>
      </c>
      <c r="I20" s="16">
        <v>0</v>
      </c>
      <c r="J20" s="16">
        <v>1057596.69</v>
      </c>
      <c r="K20" s="16">
        <v>1368696.69</v>
      </c>
      <c r="L20" s="16">
        <v>725819.82</v>
      </c>
      <c r="M20" s="16">
        <v>725819.82</v>
      </c>
      <c r="N20" s="57">
        <v>725819.82</v>
      </c>
      <c r="O20" s="49"/>
      <c r="P20" s="49"/>
      <c r="Q20" s="49"/>
      <c r="R20" s="49"/>
    </row>
    <row r="21" spans="2:18" ht="12.75" outlineLevel="1">
      <c r="B21" s="53" t="s">
        <v>30</v>
      </c>
      <c r="C21" s="49"/>
      <c r="D21" s="53" t="s">
        <v>31</v>
      </c>
      <c r="E21" s="49"/>
      <c r="F21" s="49"/>
      <c r="G21" s="16">
        <v>1175672</v>
      </c>
      <c r="H21" s="16">
        <v>215554.1</v>
      </c>
      <c r="I21" s="16">
        <v>19500</v>
      </c>
      <c r="J21" s="16">
        <v>1371726.1</v>
      </c>
      <c r="K21" s="16">
        <v>1610791.3</v>
      </c>
      <c r="L21" s="16">
        <v>738851.74</v>
      </c>
      <c r="M21" s="16">
        <v>738851.74</v>
      </c>
      <c r="N21" s="57">
        <v>738851.74</v>
      </c>
      <c r="O21" s="49"/>
      <c r="P21" s="49"/>
      <c r="Q21" s="49"/>
      <c r="R21" s="49"/>
    </row>
    <row r="22" spans="2:18" ht="12.75" outlineLevel="1">
      <c r="B22" s="53" t="s">
        <v>32</v>
      </c>
      <c r="C22" s="49"/>
      <c r="D22" s="53" t="s">
        <v>33</v>
      </c>
      <c r="E22" s="49"/>
      <c r="F22" s="49"/>
      <c r="G22" s="16">
        <v>2463738</v>
      </c>
      <c r="H22" s="16">
        <v>724937.68</v>
      </c>
      <c r="I22" s="16">
        <v>0</v>
      </c>
      <c r="J22" s="16">
        <v>3188675.68</v>
      </c>
      <c r="K22" s="16">
        <v>4018214.93</v>
      </c>
      <c r="L22" s="16">
        <v>2694205.13</v>
      </c>
      <c r="M22" s="16">
        <v>2694205.13</v>
      </c>
      <c r="N22" s="57">
        <v>2694205.13</v>
      </c>
      <c r="O22" s="49"/>
      <c r="P22" s="49"/>
      <c r="Q22" s="49"/>
      <c r="R22" s="49"/>
    </row>
    <row r="23" spans="2:18" ht="12.75" outlineLevel="1">
      <c r="B23" s="53" t="s">
        <v>34</v>
      </c>
      <c r="C23" s="49"/>
      <c r="D23" s="53" t="s">
        <v>35</v>
      </c>
      <c r="E23" s="49"/>
      <c r="F23" s="49"/>
      <c r="G23" s="16">
        <v>1205091</v>
      </c>
      <c r="H23" s="16">
        <v>231926.87</v>
      </c>
      <c r="I23" s="16">
        <v>1501.46</v>
      </c>
      <c r="J23" s="16">
        <v>1435516.41</v>
      </c>
      <c r="K23" s="16">
        <v>1837213.41</v>
      </c>
      <c r="L23" s="16">
        <v>1177487.85</v>
      </c>
      <c r="M23" s="16">
        <v>1177487.85</v>
      </c>
      <c r="N23" s="57">
        <v>1177487.85</v>
      </c>
      <c r="O23" s="49"/>
      <c r="P23" s="49"/>
      <c r="Q23" s="49"/>
      <c r="R23" s="49"/>
    </row>
    <row r="24" spans="2:18" ht="12.75" outlineLevel="1">
      <c r="B24" s="53" t="s">
        <v>36</v>
      </c>
      <c r="C24" s="49"/>
      <c r="D24" s="53" t="s">
        <v>37</v>
      </c>
      <c r="E24" s="49"/>
      <c r="F24" s="49"/>
      <c r="G24" s="16">
        <v>652332</v>
      </c>
      <c r="H24" s="16">
        <v>170697.25</v>
      </c>
      <c r="I24" s="16">
        <v>0</v>
      </c>
      <c r="J24" s="16">
        <v>823029.25</v>
      </c>
      <c r="K24" s="16">
        <v>1149195.25</v>
      </c>
      <c r="L24" s="16">
        <v>724734.9</v>
      </c>
      <c r="M24" s="16">
        <v>724734.9</v>
      </c>
      <c r="N24" s="57">
        <v>724734.9</v>
      </c>
      <c r="O24" s="49"/>
      <c r="P24" s="49"/>
      <c r="Q24" s="49"/>
      <c r="R24" s="49"/>
    </row>
    <row r="25" spans="2:18" ht="12.75" outlineLevel="1">
      <c r="B25" s="53" t="s">
        <v>38</v>
      </c>
      <c r="C25" s="49"/>
      <c r="D25" s="53" t="s">
        <v>39</v>
      </c>
      <c r="E25" s="49"/>
      <c r="F25" s="49"/>
      <c r="G25" s="16">
        <v>80000</v>
      </c>
      <c r="H25" s="16">
        <v>0</v>
      </c>
      <c r="I25" s="16">
        <v>0</v>
      </c>
      <c r="J25" s="16">
        <v>80000</v>
      </c>
      <c r="K25" s="16">
        <v>13750.77</v>
      </c>
      <c r="L25" s="16">
        <v>13750.77</v>
      </c>
      <c r="M25" s="16">
        <v>13750.77</v>
      </c>
      <c r="N25" s="57">
        <v>13750.77</v>
      </c>
      <c r="O25" s="49"/>
      <c r="P25" s="49"/>
      <c r="Q25" s="49"/>
      <c r="R25" s="49"/>
    </row>
    <row r="26" spans="2:22" ht="12.75" outlineLevel="1">
      <c r="B26" s="53" t="s">
        <v>40</v>
      </c>
      <c r="C26" s="49"/>
      <c r="D26" s="53" t="s">
        <v>41</v>
      </c>
      <c r="E26" s="49"/>
      <c r="F26" s="49"/>
      <c r="G26" s="16">
        <v>0</v>
      </c>
      <c r="H26" s="16">
        <v>62428.57</v>
      </c>
      <c r="I26" s="16">
        <v>0</v>
      </c>
      <c r="J26" s="16">
        <v>62428.57</v>
      </c>
      <c r="K26" s="16">
        <v>62428.57</v>
      </c>
      <c r="L26" s="16">
        <v>62428.57</v>
      </c>
      <c r="M26" s="16">
        <v>62428.57</v>
      </c>
      <c r="N26" s="57">
        <v>62428.57</v>
      </c>
      <c r="O26" s="49"/>
      <c r="P26" s="49"/>
      <c r="Q26" s="49"/>
      <c r="R26" s="49"/>
      <c r="V26" s="27" t="s">
        <v>178</v>
      </c>
    </row>
    <row r="27" spans="2:18" ht="22.5" customHeight="1" outlineLevel="1">
      <c r="B27" s="53" t="s">
        <v>42</v>
      </c>
      <c r="C27" s="49"/>
      <c r="D27" s="53" t="s">
        <v>43</v>
      </c>
      <c r="E27" s="49"/>
      <c r="F27" s="49"/>
      <c r="G27" s="16">
        <v>144000</v>
      </c>
      <c r="H27" s="16">
        <v>0</v>
      </c>
      <c r="I27" s="16">
        <v>0</v>
      </c>
      <c r="J27" s="16">
        <v>144000</v>
      </c>
      <c r="K27" s="16">
        <v>0</v>
      </c>
      <c r="L27" s="16">
        <v>0</v>
      </c>
      <c r="M27" s="16">
        <v>0</v>
      </c>
      <c r="N27" s="57">
        <v>0</v>
      </c>
      <c r="O27" s="49"/>
      <c r="P27" s="49"/>
      <c r="Q27" s="49"/>
      <c r="R27" s="49"/>
    </row>
    <row r="28" spans="2:18" ht="22.5" customHeight="1">
      <c r="B28" s="48" t="s">
        <v>44</v>
      </c>
      <c r="C28" s="49"/>
      <c r="D28" s="48" t="s">
        <v>45</v>
      </c>
      <c r="E28" s="49"/>
      <c r="F28" s="49"/>
      <c r="G28" s="15">
        <v>2289050</v>
      </c>
      <c r="H28" s="15">
        <v>381765.89</v>
      </c>
      <c r="I28" s="15">
        <v>618159.32</v>
      </c>
      <c r="J28" s="15">
        <v>2052656.57</v>
      </c>
      <c r="K28" s="15">
        <v>1756057.7</v>
      </c>
      <c r="L28" s="15">
        <v>1731209.17</v>
      </c>
      <c r="M28" s="15">
        <v>1731209.17</v>
      </c>
      <c r="N28" s="56">
        <v>1646331.53</v>
      </c>
      <c r="O28" s="49"/>
      <c r="P28" s="49"/>
      <c r="Q28" s="49"/>
      <c r="R28" s="49"/>
    </row>
    <row r="29" spans="2:18" ht="26.25" customHeight="1" outlineLevel="1">
      <c r="B29" s="53" t="s">
        <v>46</v>
      </c>
      <c r="C29" s="49"/>
      <c r="D29" s="53" t="s">
        <v>47</v>
      </c>
      <c r="E29" s="49"/>
      <c r="F29" s="49"/>
      <c r="G29" s="16">
        <v>358130</v>
      </c>
      <c r="H29" s="16">
        <v>29686.28</v>
      </c>
      <c r="I29" s="16">
        <v>48457.5</v>
      </c>
      <c r="J29" s="16">
        <v>339358.78</v>
      </c>
      <c r="K29" s="16">
        <v>273793.7</v>
      </c>
      <c r="L29" s="16">
        <v>273793.7</v>
      </c>
      <c r="M29" s="16">
        <v>273793.7</v>
      </c>
      <c r="N29" s="57">
        <v>246150.32</v>
      </c>
      <c r="O29" s="49"/>
      <c r="P29" s="49"/>
      <c r="Q29" s="49"/>
      <c r="R29" s="49"/>
    </row>
    <row r="30" spans="2:18" ht="20.25" customHeight="1" outlineLevel="1">
      <c r="B30" s="53" t="s">
        <v>48</v>
      </c>
      <c r="C30" s="49"/>
      <c r="D30" s="53" t="s">
        <v>49</v>
      </c>
      <c r="E30" s="49"/>
      <c r="F30" s="49"/>
      <c r="G30" s="16">
        <v>73996</v>
      </c>
      <c r="H30" s="16">
        <v>56353.52</v>
      </c>
      <c r="I30" s="16">
        <v>49287.44</v>
      </c>
      <c r="J30" s="16">
        <v>81062.08</v>
      </c>
      <c r="K30" s="16">
        <v>76197.02</v>
      </c>
      <c r="L30" s="16">
        <v>76197.02</v>
      </c>
      <c r="M30" s="16">
        <v>76197.02</v>
      </c>
      <c r="N30" s="57">
        <v>72191.04</v>
      </c>
      <c r="O30" s="49"/>
      <c r="P30" s="49"/>
      <c r="Q30" s="49"/>
      <c r="R30" s="49"/>
    </row>
    <row r="31" spans="2:18" ht="34.5" customHeight="1" outlineLevel="1">
      <c r="B31" s="53" t="s">
        <v>50</v>
      </c>
      <c r="C31" s="49"/>
      <c r="D31" s="53" t="s">
        <v>51</v>
      </c>
      <c r="E31" s="49"/>
      <c r="F31" s="49"/>
      <c r="G31" s="16">
        <v>360012</v>
      </c>
      <c r="H31" s="16">
        <v>102799.6</v>
      </c>
      <c r="I31" s="16">
        <v>139732.61</v>
      </c>
      <c r="J31" s="16">
        <v>323078.99</v>
      </c>
      <c r="K31" s="16">
        <v>239545.87</v>
      </c>
      <c r="L31" s="16">
        <v>239545.87</v>
      </c>
      <c r="M31" s="16">
        <v>239545.87</v>
      </c>
      <c r="N31" s="57">
        <v>222018.27</v>
      </c>
      <c r="O31" s="49"/>
      <c r="P31" s="49"/>
      <c r="Q31" s="49"/>
      <c r="R31" s="49"/>
    </row>
    <row r="32" spans="2:18" ht="15" customHeight="1" outlineLevel="1">
      <c r="B32" s="53" t="s">
        <v>52</v>
      </c>
      <c r="C32" s="49"/>
      <c r="D32" s="53" t="s">
        <v>53</v>
      </c>
      <c r="E32" s="49"/>
      <c r="F32" s="49"/>
      <c r="G32" s="16">
        <v>93003</v>
      </c>
      <c r="H32" s="16">
        <v>10000</v>
      </c>
      <c r="I32" s="16">
        <v>38617.42</v>
      </c>
      <c r="J32" s="16">
        <v>64385.58</v>
      </c>
      <c r="K32" s="16">
        <v>57162.14</v>
      </c>
      <c r="L32" s="16">
        <v>57162.13</v>
      </c>
      <c r="M32" s="16">
        <v>57162.13</v>
      </c>
      <c r="N32" s="57">
        <v>45834.61</v>
      </c>
      <c r="O32" s="49"/>
      <c r="P32" s="49"/>
      <c r="Q32" s="49"/>
      <c r="R32" s="49"/>
    </row>
    <row r="33" spans="2:18" ht="12.75" outlineLevel="1">
      <c r="B33" s="53" t="s">
        <v>54</v>
      </c>
      <c r="C33" s="49"/>
      <c r="D33" s="53" t="s">
        <v>55</v>
      </c>
      <c r="E33" s="49"/>
      <c r="F33" s="49"/>
      <c r="G33" s="16">
        <v>135000</v>
      </c>
      <c r="H33" s="16">
        <v>41029.76</v>
      </c>
      <c r="I33" s="16">
        <v>33556.72</v>
      </c>
      <c r="J33" s="16">
        <v>142473.04</v>
      </c>
      <c r="K33" s="16">
        <v>130978.19</v>
      </c>
      <c r="L33" s="16">
        <v>130138.19</v>
      </c>
      <c r="M33" s="16">
        <v>130138.19</v>
      </c>
      <c r="N33" s="57">
        <v>113541.45</v>
      </c>
      <c r="O33" s="49"/>
      <c r="P33" s="49"/>
      <c r="Q33" s="49"/>
      <c r="R33" s="49"/>
    </row>
    <row r="34" spans="2:18" ht="24" customHeight="1" outlineLevel="1">
      <c r="B34" s="53" t="s">
        <v>56</v>
      </c>
      <c r="C34" s="49"/>
      <c r="D34" s="53" t="s">
        <v>57</v>
      </c>
      <c r="E34" s="49"/>
      <c r="F34" s="49"/>
      <c r="G34" s="16">
        <v>18000</v>
      </c>
      <c r="H34" s="16">
        <v>0</v>
      </c>
      <c r="I34" s="16">
        <v>14751.95</v>
      </c>
      <c r="J34" s="16">
        <v>3248.05</v>
      </c>
      <c r="K34" s="16">
        <v>248.05</v>
      </c>
      <c r="L34" s="16">
        <v>248.05</v>
      </c>
      <c r="M34" s="16">
        <v>248.05</v>
      </c>
      <c r="N34" s="57">
        <v>248.05</v>
      </c>
      <c r="O34" s="49"/>
      <c r="P34" s="49"/>
      <c r="Q34" s="49"/>
      <c r="R34" s="49"/>
    </row>
    <row r="35" spans="2:18" ht="12.75" outlineLevel="1">
      <c r="B35" s="53" t="s">
        <v>58</v>
      </c>
      <c r="C35" s="49"/>
      <c r="D35" s="53" t="s">
        <v>59</v>
      </c>
      <c r="E35" s="49"/>
      <c r="F35" s="49"/>
      <c r="G35" s="16">
        <v>27007</v>
      </c>
      <c r="H35" s="16">
        <v>55367.68</v>
      </c>
      <c r="I35" s="16">
        <v>40269.17</v>
      </c>
      <c r="J35" s="16">
        <v>42105.51</v>
      </c>
      <c r="K35" s="16">
        <v>40166.02</v>
      </c>
      <c r="L35" s="16">
        <v>40166.02</v>
      </c>
      <c r="M35" s="16">
        <v>40166.02</v>
      </c>
      <c r="N35" s="57">
        <v>36105.51</v>
      </c>
      <c r="O35" s="49"/>
      <c r="P35" s="49"/>
      <c r="Q35" s="49"/>
      <c r="R35" s="49"/>
    </row>
    <row r="36" spans="2:18" ht="27.75" customHeight="1" outlineLevel="1">
      <c r="B36" s="53" t="s">
        <v>60</v>
      </c>
      <c r="C36" s="49"/>
      <c r="D36" s="53" t="s">
        <v>61</v>
      </c>
      <c r="E36" s="49"/>
      <c r="F36" s="49"/>
      <c r="G36" s="16">
        <v>46125</v>
      </c>
      <c r="H36" s="16">
        <v>0</v>
      </c>
      <c r="I36" s="16">
        <v>35823.38</v>
      </c>
      <c r="J36" s="16">
        <v>10301.62</v>
      </c>
      <c r="K36" s="16">
        <v>7061.51</v>
      </c>
      <c r="L36" s="16">
        <v>7061.51</v>
      </c>
      <c r="M36" s="16">
        <v>7061.51</v>
      </c>
      <c r="N36" s="57">
        <v>5676.62</v>
      </c>
      <c r="O36" s="49"/>
      <c r="P36" s="49"/>
      <c r="Q36" s="49"/>
      <c r="R36" s="49"/>
    </row>
    <row r="37" spans="2:18" ht="12.75" outlineLevel="1">
      <c r="B37" s="53" t="s">
        <v>62</v>
      </c>
      <c r="C37" s="49"/>
      <c r="D37" s="53" t="s">
        <v>63</v>
      </c>
      <c r="E37" s="49"/>
      <c r="F37" s="49"/>
      <c r="G37" s="16">
        <v>794017</v>
      </c>
      <c r="H37" s="16">
        <v>0</v>
      </c>
      <c r="I37" s="16">
        <v>0</v>
      </c>
      <c r="J37" s="16">
        <v>794017</v>
      </c>
      <c r="K37" s="16">
        <v>793945.26</v>
      </c>
      <c r="L37" s="16">
        <v>793945.26</v>
      </c>
      <c r="M37" s="16">
        <v>793945.26</v>
      </c>
      <c r="N37" s="57">
        <v>793945.26</v>
      </c>
      <c r="O37" s="49"/>
      <c r="P37" s="49"/>
      <c r="Q37" s="49"/>
      <c r="R37" s="49"/>
    </row>
    <row r="38" spans="2:18" ht="12.75" outlineLevel="1">
      <c r="B38" s="53" t="s">
        <v>64</v>
      </c>
      <c r="C38" s="49"/>
      <c r="D38" s="53" t="s">
        <v>65</v>
      </c>
      <c r="E38" s="49"/>
      <c r="F38" s="49"/>
      <c r="G38" s="16">
        <v>56728</v>
      </c>
      <c r="H38" s="16">
        <v>0</v>
      </c>
      <c r="I38" s="16">
        <v>0</v>
      </c>
      <c r="J38" s="16">
        <v>56728</v>
      </c>
      <c r="K38" s="16">
        <v>6790.8</v>
      </c>
      <c r="L38" s="16">
        <v>4099.6</v>
      </c>
      <c r="M38" s="16">
        <v>4099.6</v>
      </c>
      <c r="N38" s="57">
        <v>4099.6</v>
      </c>
      <c r="O38" s="49"/>
      <c r="P38" s="49"/>
      <c r="Q38" s="49"/>
      <c r="R38" s="49"/>
    </row>
    <row r="39" spans="2:18" ht="12.75" outlineLevel="1">
      <c r="B39" s="53" t="s">
        <v>66</v>
      </c>
      <c r="C39" s="49"/>
      <c r="D39" s="53" t="s">
        <v>67</v>
      </c>
      <c r="E39" s="49"/>
      <c r="F39" s="49"/>
      <c r="G39" s="16">
        <v>68100</v>
      </c>
      <c r="H39" s="16">
        <v>0</v>
      </c>
      <c r="I39" s="16">
        <v>60560</v>
      </c>
      <c r="J39" s="16">
        <v>7540</v>
      </c>
      <c r="K39" s="16">
        <v>7540</v>
      </c>
      <c r="L39" s="16">
        <v>7540</v>
      </c>
      <c r="M39" s="16">
        <v>7540</v>
      </c>
      <c r="N39" s="57">
        <v>7540</v>
      </c>
      <c r="O39" s="49"/>
      <c r="P39" s="49"/>
      <c r="Q39" s="49"/>
      <c r="R39" s="49"/>
    </row>
    <row r="40" spans="2:18" ht="12.75" outlineLevel="1">
      <c r="B40" s="53" t="s">
        <v>68</v>
      </c>
      <c r="C40" s="49"/>
      <c r="D40" s="53" t="s">
        <v>69</v>
      </c>
      <c r="E40" s="49"/>
      <c r="F40" s="49"/>
      <c r="G40" s="16">
        <v>0</v>
      </c>
      <c r="H40" s="16">
        <v>53300</v>
      </c>
      <c r="I40" s="16">
        <v>204.8</v>
      </c>
      <c r="J40" s="16">
        <v>53095.2</v>
      </c>
      <c r="K40" s="16">
        <v>47095.2</v>
      </c>
      <c r="L40" s="16">
        <v>47095.2</v>
      </c>
      <c r="M40" s="16">
        <v>47095.2</v>
      </c>
      <c r="N40" s="57">
        <v>47095.2</v>
      </c>
      <c r="O40" s="49"/>
      <c r="P40" s="49"/>
      <c r="Q40" s="49"/>
      <c r="R40" s="49"/>
    </row>
    <row r="41" spans="2:18" ht="20.25" customHeight="1" outlineLevel="1">
      <c r="B41" s="53" t="s">
        <v>70</v>
      </c>
      <c r="C41" s="49"/>
      <c r="D41" s="53" t="s">
        <v>71</v>
      </c>
      <c r="E41" s="49"/>
      <c r="F41" s="49"/>
      <c r="G41" s="16">
        <v>3762</v>
      </c>
      <c r="H41" s="16">
        <v>610</v>
      </c>
      <c r="I41" s="16">
        <v>1921</v>
      </c>
      <c r="J41" s="16">
        <v>2451</v>
      </c>
      <c r="K41" s="16">
        <v>1615</v>
      </c>
      <c r="L41" s="16">
        <v>1615</v>
      </c>
      <c r="M41" s="16">
        <v>1615</v>
      </c>
      <c r="N41" s="57">
        <v>1615</v>
      </c>
      <c r="O41" s="49"/>
      <c r="P41" s="49"/>
      <c r="Q41" s="49"/>
      <c r="R41" s="49"/>
    </row>
    <row r="42" spans="2:18" ht="24.75" customHeight="1" outlineLevel="1">
      <c r="B42" s="53" t="s">
        <v>72</v>
      </c>
      <c r="C42" s="49"/>
      <c r="D42" s="53" t="s">
        <v>73</v>
      </c>
      <c r="E42" s="49"/>
      <c r="F42" s="49"/>
      <c r="G42" s="16">
        <v>27000</v>
      </c>
      <c r="H42" s="16">
        <v>32619.05</v>
      </c>
      <c r="I42" s="16">
        <v>38602.05</v>
      </c>
      <c r="J42" s="16">
        <v>21017</v>
      </c>
      <c r="K42" s="16">
        <v>18848.02</v>
      </c>
      <c r="L42" s="16">
        <v>18848.02</v>
      </c>
      <c r="M42" s="16">
        <v>18848.02</v>
      </c>
      <c r="N42" s="57">
        <v>16517</v>
      </c>
      <c r="O42" s="49"/>
      <c r="P42" s="49"/>
      <c r="Q42" s="49"/>
      <c r="R42" s="49"/>
    </row>
    <row r="43" spans="2:18" ht="30" customHeight="1" outlineLevel="1">
      <c r="B43" s="53" t="s">
        <v>74</v>
      </c>
      <c r="C43" s="49"/>
      <c r="D43" s="53" t="s">
        <v>75</v>
      </c>
      <c r="E43" s="49"/>
      <c r="F43" s="49"/>
      <c r="G43" s="16">
        <v>22500</v>
      </c>
      <c r="H43" s="16">
        <v>0</v>
      </c>
      <c r="I43" s="16">
        <v>19777.28</v>
      </c>
      <c r="J43" s="16">
        <v>2722.72</v>
      </c>
      <c r="K43" s="16">
        <v>222.72</v>
      </c>
      <c r="L43" s="16">
        <v>222.72</v>
      </c>
      <c r="M43" s="16">
        <v>222.72</v>
      </c>
      <c r="N43" s="57">
        <v>222.72</v>
      </c>
      <c r="O43" s="49"/>
      <c r="P43" s="49"/>
      <c r="Q43" s="49"/>
      <c r="R43" s="49"/>
    </row>
    <row r="44" spans="2:18" ht="26.25" customHeight="1" outlineLevel="1">
      <c r="B44" s="53" t="s">
        <v>76</v>
      </c>
      <c r="C44" s="49"/>
      <c r="D44" s="53" t="s">
        <v>77</v>
      </c>
      <c r="E44" s="49"/>
      <c r="F44" s="49"/>
      <c r="G44" s="16">
        <v>205670</v>
      </c>
      <c r="H44" s="16">
        <v>0</v>
      </c>
      <c r="I44" s="16">
        <v>96598</v>
      </c>
      <c r="J44" s="16">
        <v>109072</v>
      </c>
      <c r="K44" s="16">
        <v>54848.2</v>
      </c>
      <c r="L44" s="16">
        <v>33530.88</v>
      </c>
      <c r="M44" s="16">
        <v>33530.88</v>
      </c>
      <c r="N44" s="57">
        <v>33530.88</v>
      </c>
      <c r="O44" s="49"/>
      <c r="P44" s="49"/>
      <c r="Q44" s="49"/>
      <c r="R44" s="49"/>
    </row>
    <row r="45" spans="2:18" ht="12.75">
      <c r="B45" s="48" t="s">
        <v>78</v>
      </c>
      <c r="C45" s="49"/>
      <c r="D45" s="48" t="s">
        <v>79</v>
      </c>
      <c r="E45" s="49"/>
      <c r="F45" s="49"/>
      <c r="G45" s="15">
        <v>3382155</v>
      </c>
      <c r="H45" s="15">
        <v>1076382.19</v>
      </c>
      <c r="I45" s="15">
        <v>918389.67</v>
      </c>
      <c r="J45" s="15">
        <v>3540147.52</v>
      </c>
      <c r="K45" s="15">
        <v>3114776.9</v>
      </c>
      <c r="L45" s="15">
        <v>2760353.13</v>
      </c>
      <c r="M45" s="15">
        <v>2760353.13</v>
      </c>
      <c r="N45" s="56">
        <v>2624691.17</v>
      </c>
      <c r="O45" s="49"/>
      <c r="P45" s="49"/>
      <c r="Q45" s="49"/>
      <c r="R45" s="49"/>
    </row>
    <row r="46" spans="2:18" ht="12.75" outlineLevel="1">
      <c r="B46" s="53" t="s">
        <v>80</v>
      </c>
      <c r="C46" s="49"/>
      <c r="D46" s="53" t="s">
        <v>81</v>
      </c>
      <c r="E46" s="49"/>
      <c r="F46" s="49"/>
      <c r="G46" s="16">
        <v>347643</v>
      </c>
      <c r="H46" s="16">
        <v>65334</v>
      </c>
      <c r="I46" s="16">
        <v>0</v>
      </c>
      <c r="J46" s="16">
        <v>412977</v>
      </c>
      <c r="K46" s="16">
        <v>383986</v>
      </c>
      <c r="L46" s="16">
        <v>365849</v>
      </c>
      <c r="M46" s="16">
        <v>365849</v>
      </c>
      <c r="N46" s="57">
        <v>365849</v>
      </c>
      <c r="O46" s="49"/>
      <c r="P46" s="49"/>
      <c r="Q46" s="49"/>
      <c r="R46" s="49"/>
    </row>
    <row r="47" spans="2:18" ht="12.75" outlineLevel="1">
      <c r="B47" s="53" t="s">
        <v>82</v>
      </c>
      <c r="C47" s="49"/>
      <c r="D47" s="53" t="s">
        <v>83</v>
      </c>
      <c r="E47" s="49"/>
      <c r="F47" s="49"/>
      <c r="G47" s="16">
        <v>7416</v>
      </c>
      <c r="H47" s="16">
        <v>0</v>
      </c>
      <c r="I47" s="16">
        <v>0</v>
      </c>
      <c r="J47" s="16">
        <v>7416</v>
      </c>
      <c r="K47" s="16">
        <v>4509</v>
      </c>
      <c r="L47" s="16">
        <v>4509</v>
      </c>
      <c r="M47" s="16">
        <v>4509</v>
      </c>
      <c r="N47" s="57">
        <v>4509</v>
      </c>
      <c r="O47" s="49"/>
      <c r="P47" s="49"/>
      <c r="Q47" s="49"/>
      <c r="R47" s="49"/>
    </row>
    <row r="48" spans="2:18" ht="12.75" outlineLevel="1">
      <c r="B48" s="53" t="s">
        <v>84</v>
      </c>
      <c r="C48" s="49"/>
      <c r="D48" s="53" t="s">
        <v>85</v>
      </c>
      <c r="E48" s="49"/>
      <c r="F48" s="49"/>
      <c r="G48" s="16">
        <v>8879</v>
      </c>
      <c r="H48" s="16">
        <v>0</v>
      </c>
      <c r="I48" s="16">
        <v>5953</v>
      </c>
      <c r="J48" s="16">
        <v>2926</v>
      </c>
      <c r="K48" s="16">
        <v>917</v>
      </c>
      <c r="L48" s="16">
        <v>917</v>
      </c>
      <c r="M48" s="16">
        <v>917</v>
      </c>
      <c r="N48" s="57">
        <v>917</v>
      </c>
      <c r="O48" s="49"/>
      <c r="P48" s="49"/>
      <c r="Q48" s="49"/>
      <c r="R48" s="49"/>
    </row>
    <row r="49" spans="2:18" ht="21" customHeight="1" outlineLevel="1">
      <c r="B49" s="53" t="s">
        <v>86</v>
      </c>
      <c r="C49" s="49"/>
      <c r="D49" s="53" t="s">
        <v>87</v>
      </c>
      <c r="E49" s="49"/>
      <c r="F49" s="49"/>
      <c r="G49" s="16">
        <v>8654</v>
      </c>
      <c r="H49" s="16">
        <v>1360</v>
      </c>
      <c r="I49" s="16">
        <v>3858</v>
      </c>
      <c r="J49" s="16">
        <v>6156</v>
      </c>
      <c r="K49" s="16">
        <v>3276</v>
      </c>
      <c r="L49" s="16">
        <v>3276</v>
      </c>
      <c r="M49" s="16">
        <v>3276</v>
      </c>
      <c r="N49" s="57">
        <v>3276</v>
      </c>
      <c r="O49" s="49"/>
      <c r="P49" s="49"/>
      <c r="Q49" s="49"/>
      <c r="R49" s="49"/>
    </row>
    <row r="50" spans="2:18" ht="27" customHeight="1" outlineLevel="1">
      <c r="B50" s="53" t="s">
        <v>88</v>
      </c>
      <c r="C50" s="49"/>
      <c r="D50" s="53" t="s">
        <v>89</v>
      </c>
      <c r="E50" s="49"/>
      <c r="F50" s="49"/>
      <c r="G50" s="16">
        <v>0</v>
      </c>
      <c r="H50" s="16">
        <v>198195.52</v>
      </c>
      <c r="I50" s="16">
        <v>0</v>
      </c>
      <c r="J50" s="16">
        <v>198195.52</v>
      </c>
      <c r="K50" s="16">
        <v>198146.02</v>
      </c>
      <c r="L50" s="16">
        <v>198146.02</v>
      </c>
      <c r="M50" s="16">
        <v>198146.02</v>
      </c>
      <c r="N50" s="57">
        <v>198146.02</v>
      </c>
      <c r="O50" s="49"/>
      <c r="P50" s="49"/>
      <c r="Q50" s="49"/>
      <c r="R50" s="49"/>
    </row>
    <row r="51" spans="2:18" ht="22.5" customHeight="1" outlineLevel="1">
      <c r="B51" s="53" t="s">
        <v>90</v>
      </c>
      <c r="C51" s="49"/>
      <c r="D51" s="53" t="s">
        <v>91</v>
      </c>
      <c r="E51" s="49"/>
      <c r="F51" s="49"/>
      <c r="G51" s="16">
        <v>11700</v>
      </c>
      <c r="H51" s="16">
        <v>0</v>
      </c>
      <c r="I51" s="16">
        <v>10400</v>
      </c>
      <c r="J51" s="16">
        <v>1300</v>
      </c>
      <c r="K51" s="16">
        <v>0</v>
      </c>
      <c r="L51" s="16">
        <v>0</v>
      </c>
      <c r="M51" s="16">
        <v>0</v>
      </c>
      <c r="N51" s="57">
        <v>0</v>
      </c>
      <c r="O51" s="49"/>
      <c r="P51" s="49"/>
      <c r="Q51" s="49"/>
      <c r="R51" s="49"/>
    </row>
    <row r="52" spans="2:18" ht="12.75" outlineLevel="1">
      <c r="B52" s="53" t="s">
        <v>92</v>
      </c>
      <c r="C52" s="49"/>
      <c r="D52" s="53" t="s">
        <v>93</v>
      </c>
      <c r="E52" s="49"/>
      <c r="F52" s="49"/>
      <c r="G52" s="16">
        <v>76500</v>
      </c>
      <c r="H52" s="16">
        <v>8500</v>
      </c>
      <c r="I52" s="16">
        <v>49668.67</v>
      </c>
      <c r="J52" s="16">
        <v>35331.33</v>
      </c>
      <c r="K52" s="16">
        <v>28367.6</v>
      </c>
      <c r="L52" s="16">
        <v>28367.6</v>
      </c>
      <c r="M52" s="16">
        <v>28367.6</v>
      </c>
      <c r="N52" s="57">
        <v>28367.6</v>
      </c>
      <c r="O52" s="49"/>
      <c r="P52" s="49"/>
      <c r="Q52" s="49"/>
      <c r="R52" s="49"/>
    </row>
    <row r="53" spans="2:18" ht="12.75" outlineLevel="1">
      <c r="B53" s="53" t="s">
        <v>94</v>
      </c>
      <c r="C53" s="49"/>
      <c r="D53" s="53" t="s">
        <v>95</v>
      </c>
      <c r="E53" s="49"/>
      <c r="F53" s="49"/>
      <c r="G53" s="16">
        <v>698074</v>
      </c>
      <c r="H53" s="16">
        <v>24811</v>
      </c>
      <c r="I53" s="16">
        <v>65334</v>
      </c>
      <c r="J53" s="16">
        <v>657551</v>
      </c>
      <c r="K53" s="16">
        <v>533213.76</v>
      </c>
      <c r="L53" s="16">
        <v>533213.76</v>
      </c>
      <c r="M53" s="16">
        <v>533213.76</v>
      </c>
      <c r="N53" s="57">
        <v>533213.76</v>
      </c>
      <c r="O53" s="49"/>
      <c r="P53" s="49"/>
      <c r="Q53" s="49"/>
      <c r="R53" s="49"/>
    </row>
    <row r="54" spans="2:18" ht="26.25" customHeight="1" outlineLevel="1">
      <c r="B54" s="53" t="s">
        <v>96</v>
      </c>
      <c r="C54" s="49"/>
      <c r="D54" s="53" t="s">
        <v>97</v>
      </c>
      <c r="E54" s="49"/>
      <c r="F54" s="49"/>
      <c r="G54" s="16">
        <v>318734</v>
      </c>
      <c r="H54" s="16">
        <v>0</v>
      </c>
      <c r="I54" s="16">
        <v>0</v>
      </c>
      <c r="J54" s="16">
        <v>318734</v>
      </c>
      <c r="K54" s="16">
        <v>311531.68</v>
      </c>
      <c r="L54" s="16">
        <v>311531.68</v>
      </c>
      <c r="M54" s="16">
        <v>311531.68</v>
      </c>
      <c r="N54" s="57">
        <v>275980.05</v>
      </c>
      <c r="O54" s="49"/>
      <c r="P54" s="49"/>
      <c r="Q54" s="49"/>
      <c r="R54" s="49"/>
    </row>
    <row r="55" spans="2:18" ht="12.75" outlineLevel="1">
      <c r="B55" s="53" t="s">
        <v>98</v>
      </c>
      <c r="C55" s="49"/>
      <c r="D55" s="53" t="s">
        <v>99</v>
      </c>
      <c r="E55" s="49"/>
      <c r="F55" s="49"/>
      <c r="G55" s="16">
        <v>18738</v>
      </c>
      <c r="H55" s="16">
        <v>0</v>
      </c>
      <c r="I55" s="16">
        <v>16656</v>
      </c>
      <c r="J55" s="16">
        <v>2082</v>
      </c>
      <c r="K55" s="16">
        <v>0</v>
      </c>
      <c r="L55" s="16">
        <v>0</v>
      </c>
      <c r="M55" s="16">
        <v>0</v>
      </c>
      <c r="N55" s="57">
        <v>0</v>
      </c>
      <c r="O55" s="49"/>
      <c r="P55" s="49"/>
      <c r="Q55" s="49"/>
      <c r="R55" s="49"/>
    </row>
    <row r="56" spans="2:18" ht="12.75" outlineLevel="1">
      <c r="B56" s="53" t="s">
        <v>100</v>
      </c>
      <c r="C56" s="49"/>
      <c r="D56" s="53" t="s">
        <v>101</v>
      </c>
      <c r="E56" s="49"/>
      <c r="F56" s="49"/>
      <c r="G56" s="16">
        <v>18000</v>
      </c>
      <c r="H56" s="16">
        <v>0</v>
      </c>
      <c r="I56" s="16">
        <v>13680.1</v>
      </c>
      <c r="J56" s="16">
        <v>4319.9</v>
      </c>
      <c r="K56" s="16">
        <v>2319.9</v>
      </c>
      <c r="L56" s="16">
        <v>2319.9</v>
      </c>
      <c r="M56" s="16">
        <v>2319.9</v>
      </c>
      <c r="N56" s="57">
        <v>2319.9</v>
      </c>
      <c r="O56" s="49"/>
      <c r="P56" s="49"/>
      <c r="Q56" s="49"/>
      <c r="R56" s="49"/>
    </row>
    <row r="57" spans="2:18" ht="22.5" customHeight="1" outlineLevel="1">
      <c r="B57" s="53" t="s">
        <v>102</v>
      </c>
      <c r="C57" s="49"/>
      <c r="D57" s="53" t="s">
        <v>103</v>
      </c>
      <c r="E57" s="49"/>
      <c r="F57" s="49"/>
      <c r="G57" s="16">
        <v>200000</v>
      </c>
      <c r="H57" s="16">
        <v>200000</v>
      </c>
      <c r="I57" s="16">
        <v>200000</v>
      </c>
      <c r="J57" s="16">
        <v>200000</v>
      </c>
      <c r="K57" s="16">
        <v>38301.88</v>
      </c>
      <c r="L57" s="16">
        <v>0</v>
      </c>
      <c r="M57" s="16">
        <v>0</v>
      </c>
      <c r="N57" s="57">
        <v>0</v>
      </c>
      <c r="O57" s="49"/>
      <c r="P57" s="49"/>
      <c r="Q57" s="49"/>
      <c r="R57" s="49"/>
    </row>
    <row r="58" spans="2:18" ht="24" customHeight="1" outlineLevel="1">
      <c r="B58" s="53" t="s">
        <v>104</v>
      </c>
      <c r="C58" s="49"/>
      <c r="D58" s="53" t="s">
        <v>105</v>
      </c>
      <c r="E58" s="49"/>
      <c r="F58" s="49"/>
      <c r="G58" s="16">
        <v>15012</v>
      </c>
      <c r="H58" s="16">
        <v>0</v>
      </c>
      <c r="I58" s="16">
        <v>0</v>
      </c>
      <c r="J58" s="16">
        <v>15012</v>
      </c>
      <c r="K58" s="16">
        <v>8406.27</v>
      </c>
      <c r="L58" s="16">
        <v>8406.27</v>
      </c>
      <c r="M58" s="16">
        <v>8406.27</v>
      </c>
      <c r="N58" s="57">
        <v>8406.27</v>
      </c>
      <c r="O58" s="49"/>
      <c r="P58" s="49"/>
      <c r="Q58" s="49"/>
      <c r="R58" s="49"/>
    </row>
    <row r="59" spans="2:18" ht="12.75" outlineLevel="1">
      <c r="B59" s="53" t="s">
        <v>106</v>
      </c>
      <c r="C59" s="49"/>
      <c r="D59" s="53" t="s">
        <v>107</v>
      </c>
      <c r="E59" s="49"/>
      <c r="F59" s="49"/>
      <c r="G59" s="16">
        <v>3752</v>
      </c>
      <c r="H59" s="16">
        <v>0</v>
      </c>
      <c r="I59" s="16">
        <v>0</v>
      </c>
      <c r="J59" s="16">
        <v>3752</v>
      </c>
      <c r="K59" s="16">
        <v>0</v>
      </c>
      <c r="L59" s="16">
        <v>0</v>
      </c>
      <c r="M59" s="16">
        <v>0</v>
      </c>
      <c r="N59" s="57">
        <v>0</v>
      </c>
      <c r="O59" s="49"/>
      <c r="P59" s="49"/>
      <c r="Q59" s="49"/>
      <c r="R59" s="49"/>
    </row>
    <row r="60" spans="2:18" ht="12.75" outlineLevel="1">
      <c r="B60" s="53" t="s">
        <v>108</v>
      </c>
      <c r="C60" s="49"/>
      <c r="D60" s="53" t="s">
        <v>109</v>
      </c>
      <c r="E60" s="49"/>
      <c r="F60" s="49"/>
      <c r="G60" s="16">
        <v>200000</v>
      </c>
      <c r="H60" s="16">
        <v>0</v>
      </c>
      <c r="I60" s="16">
        <v>126697.96</v>
      </c>
      <c r="J60" s="16">
        <v>73302.04</v>
      </c>
      <c r="K60" s="16">
        <v>38302.04</v>
      </c>
      <c r="L60" s="16">
        <v>38302.04</v>
      </c>
      <c r="M60" s="16">
        <v>38302.04</v>
      </c>
      <c r="N60" s="57">
        <v>38302.04</v>
      </c>
      <c r="O60" s="49"/>
      <c r="P60" s="49"/>
      <c r="Q60" s="49"/>
      <c r="R60" s="49"/>
    </row>
    <row r="61" spans="2:18" ht="12.75" outlineLevel="1">
      <c r="B61" s="53" t="s">
        <v>110</v>
      </c>
      <c r="C61" s="49"/>
      <c r="D61" s="53" t="s">
        <v>111</v>
      </c>
      <c r="E61" s="49"/>
      <c r="F61" s="49"/>
      <c r="G61" s="16">
        <v>22500</v>
      </c>
      <c r="H61" s="16">
        <v>0</v>
      </c>
      <c r="I61" s="16">
        <v>14440</v>
      </c>
      <c r="J61" s="16">
        <v>8060</v>
      </c>
      <c r="K61" s="16">
        <v>4060</v>
      </c>
      <c r="L61" s="16">
        <v>4060</v>
      </c>
      <c r="M61" s="16">
        <v>4060</v>
      </c>
      <c r="N61" s="57">
        <v>4060</v>
      </c>
      <c r="O61" s="49"/>
      <c r="P61" s="49"/>
      <c r="Q61" s="49"/>
      <c r="R61" s="49"/>
    </row>
    <row r="62" spans="2:18" ht="12.75" outlineLevel="1">
      <c r="B62" s="53" t="s">
        <v>112</v>
      </c>
      <c r="C62" s="49"/>
      <c r="D62" s="53" t="s">
        <v>113</v>
      </c>
      <c r="E62" s="49"/>
      <c r="F62" s="49"/>
      <c r="G62" s="16">
        <v>48636</v>
      </c>
      <c r="H62" s="16">
        <v>0</v>
      </c>
      <c r="I62" s="16">
        <v>4504</v>
      </c>
      <c r="J62" s="16">
        <v>44132</v>
      </c>
      <c r="K62" s="16">
        <v>7912.94</v>
      </c>
      <c r="L62" s="16">
        <v>7912.94</v>
      </c>
      <c r="M62" s="16">
        <v>7912.94</v>
      </c>
      <c r="N62" s="57">
        <v>7912.94</v>
      </c>
      <c r="O62" s="49"/>
      <c r="P62" s="49"/>
      <c r="Q62" s="49"/>
      <c r="R62" s="49"/>
    </row>
    <row r="63" spans="2:18" ht="12.75" outlineLevel="1">
      <c r="B63" s="53" t="s">
        <v>114</v>
      </c>
      <c r="C63" s="49"/>
      <c r="D63" s="53" t="s">
        <v>115</v>
      </c>
      <c r="E63" s="49"/>
      <c r="F63" s="49"/>
      <c r="G63" s="16">
        <v>9000</v>
      </c>
      <c r="H63" s="16">
        <v>500</v>
      </c>
      <c r="I63" s="16">
        <v>7000</v>
      </c>
      <c r="J63" s="16">
        <v>2500</v>
      </c>
      <c r="K63" s="16">
        <v>0</v>
      </c>
      <c r="L63" s="16">
        <v>0</v>
      </c>
      <c r="M63" s="16">
        <v>0</v>
      </c>
      <c r="N63" s="57">
        <v>0</v>
      </c>
      <c r="O63" s="49"/>
      <c r="P63" s="49"/>
      <c r="Q63" s="49"/>
      <c r="R63" s="49"/>
    </row>
    <row r="64" spans="2:18" ht="19.5" customHeight="1" outlineLevel="1">
      <c r="B64" s="53" t="s">
        <v>116</v>
      </c>
      <c r="C64" s="49"/>
      <c r="D64" s="53" t="s">
        <v>117</v>
      </c>
      <c r="E64" s="49"/>
      <c r="F64" s="49"/>
      <c r="G64" s="16">
        <v>135000</v>
      </c>
      <c r="H64" s="16">
        <v>214690.05</v>
      </c>
      <c r="I64" s="16">
        <v>79000</v>
      </c>
      <c r="J64" s="16">
        <v>270690.05</v>
      </c>
      <c r="K64" s="16">
        <v>260872.64</v>
      </c>
      <c r="L64" s="16">
        <v>260872.64</v>
      </c>
      <c r="M64" s="16">
        <v>260872.64</v>
      </c>
      <c r="N64" s="57">
        <v>247152.16</v>
      </c>
      <c r="O64" s="49"/>
      <c r="P64" s="49"/>
      <c r="Q64" s="49"/>
      <c r="R64" s="49"/>
    </row>
    <row r="65" spans="2:18" ht="27" customHeight="1" outlineLevel="1">
      <c r="B65" s="53" t="s">
        <v>118</v>
      </c>
      <c r="C65" s="49"/>
      <c r="D65" s="53" t="s">
        <v>119</v>
      </c>
      <c r="E65" s="49"/>
      <c r="F65" s="49"/>
      <c r="G65" s="16">
        <v>18000</v>
      </c>
      <c r="H65" s="16">
        <v>132795.86</v>
      </c>
      <c r="I65" s="16">
        <v>8977.54</v>
      </c>
      <c r="J65" s="16">
        <v>141818.32</v>
      </c>
      <c r="K65" s="16">
        <v>128722.56</v>
      </c>
      <c r="L65" s="16">
        <v>128722.56</v>
      </c>
      <c r="M65" s="16">
        <v>128722.56</v>
      </c>
      <c r="N65" s="57">
        <v>106566.56</v>
      </c>
      <c r="O65" s="49"/>
      <c r="P65" s="49"/>
      <c r="Q65" s="49"/>
      <c r="R65" s="49"/>
    </row>
    <row r="66" spans="2:18" ht="34.5" customHeight="1" outlineLevel="1">
      <c r="B66" s="53" t="s">
        <v>120</v>
      </c>
      <c r="C66" s="49"/>
      <c r="D66" s="53" t="s">
        <v>121</v>
      </c>
      <c r="E66" s="49"/>
      <c r="F66" s="49"/>
      <c r="G66" s="16">
        <v>58155</v>
      </c>
      <c r="H66" s="16">
        <v>0</v>
      </c>
      <c r="I66" s="16">
        <v>0</v>
      </c>
      <c r="J66" s="16">
        <v>58155</v>
      </c>
      <c r="K66" s="16">
        <v>3383</v>
      </c>
      <c r="L66" s="16">
        <v>3383</v>
      </c>
      <c r="M66" s="16">
        <v>3383</v>
      </c>
      <c r="N66" s="57">
        <v>3008</v>
      </c>
      <c r="O66" s="49"/>
      <c r="P66" s="49"/>
      <c r="Q66" s="49"/>
      <c r="R66" s="49"/>
    </row>
    <row r="67" spans="2:18" ht="29.25" customHeight="1" outlineLevel="1">
      <c r="B67" s="53" t="s">
        <v>122</v>
      </c>
      <c r="C67" s="49"/>
      <c r="D67" s="53" t="s">
        <v>123</v>
      </c>
      <c r="E67" s="49"/>
      <c r="F67" s="49"/>
      <c r="G67" s="16">
        <v>61812</v>
      </c>
      <c r="H67" s="16">
        <v>6000</v>
      </c>
      <c r="I67" s="16">
        <v>3593.52</v>
      </c>
      <c r="J67" s="16">
        <v>64218.48</v>
      </c>
      <c r="K67" s="16">
        <v>38963.68</v>
      </c>
      <c r="L67" s="16">
        <v>31412.08</v>
      </c>
      <c r="M67" s="16">
        <v>31412.08</v>
      </c>
      <c r="N67" s="57">
        <v>31412.08</v>
      </c>
      <c r="O67" s="49"/>
      <c r="P67" s="49"/>
      <c r="Q67" s="49"/>
      <c r="R67" s="49"/>
    </row>
    <row r="68" spans="2:18" ht="12.75" outlineLevel="1">
      <c r="B68" s="53" t="s">
        <v>124</v>
      </c>
      <c r="C68" s="49"/>
      <c r="D68" s="53" t="s">
        <v>125</v>
      </c>
      <c r="E68" s="49"/>
      <c r="F68" s="49"/>
      <c r="G68" s="16">
        <v>9000</v>
      </c>
      <c r="H68" s="16">
        <v>0</v>
      </c>
      <c r="I68" s="16">
        <v>8000</v>
      </c>
      <c r="J68" s="16">
        <v>1000</v>
      </c>
      <c r="K68" s="16">
        <v>0</v>
      </c>
      <c r="L68" s="16">
        <v>0</v>
      </c>
      <c r="M68" s="16">
        <v>0</v>
      </c>
      <c r="N68" s="57">
        <v>0</v>
      </c>
      <c r="O68" s="49"/>
      <c r="P68" s="49"/>
      <c r="Q68" s="49"/>
      <c r="R68" s="49"/>
    </row>
    <row r="69" spans="2:18" ht="12.75" outlineLevel="1">
      <c r="B69" s="53" t="s">
        <v>126</v>
      </c>
      <c r="C69" s="49"/>
      <c r="D69" s="53" t="s">
        <v>127</v>
      </c>
      <c r="E69" s="49"/>
      <c r="F69" s="49"/>
      <c r="G69" s="16">
        <v>13500</v>
      </c>
      <c r="H69" s="16">
        <v>5000</v>
      </c>
      <c r="I69" s="16">
        <v>10720</v>
      </c>
      <c r="J69" s="16">
        <v>7780</v>
      </c>
      <c r="K69" s="16">
        <v>3420</v>
      </c>
      <c r="L69" s="16">
        <v>3420</v>
      </c>
      <c r="M69" s="16">
        <v>3420</v>
      </c>
      <c r="N69" s="57">
        <v>2160</v>
      </c>
      <c r="O69" s="49"/>
      <c r="P69" s="49"/>
      <c r="Q69" s="49"/>
      <c r="R69" s="49"/>
    </row>
    <row r="70" spans="2:18" ht="21" customHeight="1" outlineLevel="1">
      <c r="B70" s="53" t="s">
        <v>128</v>
      </c>
      <c r="C70" s="49"/>
      <c r="D70" s="53" t="s">
        <v>129</v>
      </c>
      <c r="E70" s="49"/>
      <c r="F70" s="49"/>
      <c r="G70" s="16">
        <v>22500</v>
      </c>
      <c r="H70" s="16">
        <v>0</v>
      </c>
      <c r="I70" s="16">
        <v>18499.44</v>
      </c>
      <c r="J70" s="16">
        <v>4000.56</v>
      </c>
      <c r="K70" s="16">
        <v>250.56</v>
      </c>
      <c r="L70" s="16">
        <v>250.56</v>
      </c>
      <c r="M70" s="16">
        <v>250.56</v>
      </c>
      <c r="N70" s="57">
        <v>250.56</v>
      </c>
      <c r="O70" s="49"/>
      <c r="P70" s="49"/>
      <c r="Q70" s="49"/>
      <c r="R70" s="49"/>
    </row>
    <row r="71" spans="2:18" ht="34.5" customHeight="1" outlineLevel="1">
      <c r="B71" s="53" t="s">
        <v>130</v>
      </c>
      <c r="C71" s="49"/>
      <c r="D71" s="53" t="s">
        <v>131</v>
      </c>
      <c r="E71" s="49"/>
      <c r="F71" s="49"/>
      <c r="G71" s="16">
        <v>81000</v>
      </c>
      <c r="H71" s="16">
        <v>2250</v>
      </c>
      <c r="I71" s="16">
        <v>73414.8</v>
      </c>
      <c r="J71" s="16">
        <v>9835.2</v>
      </c>
      <c r="K71" s="16">
        <v>835.2</v>
      </c>
      <c r="L71" s="16">
        <v>835.2</v>
      </c>
      <c r="M71" s="16">
        <v>835.2</v>
      </c>
      <c r="N71" s="57">
        <v>835.2</v>
      </c>
      <c r="O71" s="49"/>
      <c r="P71" s="49"/>
      <c r="Q71" s="49"/>
      <c r="R71" s="49"/>
    </row>
    <row r="72" spans="2:18" ht="27.75" customHeight="1" outlineLevel="1">
      <c r="B72" s="53" t="s">
        <v>132</v>
      </c>
      <c r="C72" s="49"/>
      <c r="D72" s="53" t="s">
        <v>133</v>
      </c>
      <c r="E72" s="49"/>
      <c r="F72" s="49"/>
      <c r="G72" s="16">
        <v>58506</v>
      </c>
      <c r="H72" s="16">
        <v>0</v>
      </c>
      <c r="I72" s="16">
        <v>52008</v>
      </c>
      <c r="J72" s="16">
        <v>6498</v>
      </c>
      <c r="K72" s="16">
        <v>0</v>
      </c>
      <c r="L72" s="16">
        <v>0</v>
      </c>
      <c r="M72" s="16">
        <v>0</v>
      </c>
      <c r="N72" s="57">
        <v>0</v>
      </c>
      <c r="O72" s="49"/>
      <c r="P72" s="49"/>
      <c r="Q72" s="49"/>
      <c r="R72" s="49"/>
    </row>
    <row r="73" spans="2:18" ht="12.75" outlineLevel="1">
      <c r="B73" s="53" t="s">
        <v>134</v>
      </c>
      <c r="C73" s="49"/>
      <c r="D73" s="53" t="s">
        <v>135</v>
      </c>
      <c r="E73" s="49"/>
      <c r="F73" s="49"/>
      <c r="G73" s="16">
        <v>180000</v>
      </c>
      <c r="H73" s="16">
        <v>94420.2</v>
      </c>
      <c r="I73" s="16">
        <v>30000</v>
      </c>
      <c r="J73" s="16">
        <v>244420.2</v>
      </c>
      <c r="K73" s="16">
        <v>230049.2</v>
      </c>
      <c r="L73" s="16">
        <v>230049.2</v>
      </c>
      <c r="M73" s="16">
        <v>230049.2</v>
      </c>
      <c r="N73" s="57">
        <v>230049.2</v>
      </c>
      <c r="O73" s="49"/>
      <c r="P73" s="49"/>
      <c r="Q73" s="49"/>
      <c r="R73" s="49"/>
    </row>
    <row r="74" spans="2:18" ht="12.75" outlineLevel="1">
      <c r="B74" s="53" t="s">
        <v>136</v>
      </c>
      <c r="C74" s="49"/>
      <c r="D74" s="53" t="s">
        <v>137</v>
      </c>
      <c r="E74" s="49"/>
      <c r="F74" s="49"/>
      <c r="G74" s="16">
        <v>22500</v>
      </c>
      <c r="H74" s="16">
        <v>0</v>
      </c>
      <c r="I74" s="16">
        <v>9563</v>
      </c>
      <c r="J74" s="16">
        <v>12937</v>
      </c>
      <c r="K74" s="16">
        <v>9791</v>
      </c>
      <c r="L74" s="16">
        <v>9791</v>
      </c>
      <c r="M74" s="16">
        <v>9791</v>
      </c>
      <c r="N74" s="57">
        <v>9479</v>
      </c>
      <c r="O74" s="49"/>
      <c r="P74" s="49"/>
      <c r="Q74" s="49"/>
      <c r="R74" s="49"/>
    </row>
    <row r="75" spans="2:18" ht="12.75" outlineLevel="1">
      <c r="B75" s="53" t="s">
        <v>138</v>
      </c>
      <c r="C75" s="49"/>
      <c r="D75" s="53" t="s">
        <v>139</v>
      </c>
      <c r="E75" s="49"/>
      <c r="F75" s="49"/>
      <c r="G75" s="16">
        <v>144000</v>
      </c>
      <c r="H75" s="16">
        <v>16000</v>
      </c>
      <c r="I75" s="16">
        <v>85792.44</v>
      </c>
      <c r="J75" s="16">
        <v>74207.56</v>
      </c>
      <c r="K75" s="16">
        <v>57096.36</v>
      </c>
      <c r="L75" s="16">
        <v>57096.36</v>
      </c>
      <c r="M75" s="16">
        <v>57096.36</v>
      </c>
      <c r="N75" s="57">
        <v>49976.26</v>
      </c>
      <c r="O75" s="49"/>
      <c r="P75" s="49"/>
      <c r="Q75" s="49"/>
      <c r="R75" s="49"/>
    </row>
    <row r="76" spans="2:18" ht="12.75" outlineLevel="1">
      <c r="B76" s="53" t="s">
        <v>140</v>
      </c>
      <c r="C76" s="49"/>
      <c r="D76" s="53" t="s">
        <v>141</v>
      </c>
      <c r="E76" s="49"/>
      <c r="F76" s="49"/>
      <c r="G76" s="16">
        <v>13500</v>
      </c>
      <c r="H76" s="16">
        <v>0</v>
      </c>
      <c r="I76" s="16">
        <v>10500</v>
      </c>
      <c r="J76" s="16">
        <v>3000</v>
      </c>
      <c r="K76" s="16">
        <v>0</v>
      </c>
      <c r="L76" s="16">
        <v>0</v>
      </c>
      <c r="M76" s="16">
        <v>0</v>
      </c>
      <c r="N76" s="57">
        <v>0</v>
      </c>
      <c r="O76" s="49"/>
      <c r="P76" s="49"/>
      <c r="Q76" s="49"/>
      <c r="R76" s="49"/>
    </row>
    <row r="77" spans="2:18" ht="12.75" outlineLevel="1">
      <c r="B77" s="53" t="s">
        <v>142</v>
      </c>
      <c r="C77" s="49"/>
      <c r="D77" s="53" t="s">
        <v>143</v>
      </c>
      <c r="E77" s="49"/>
      <c r="F77" s="49"/>
      <c r="G77" s="16">
        <v>0</v>
      </c>
      <c r="H77" s="16">
        <v>10980</v>
      </c>
      <c r="I77" s="16">
        <v>3932.2</v>
      </c>
      <c r="J77" s="16">
        <v>7047.8</v>
      </c>
      <c r="K77" s="16">
        <v>7047.8</v>
      </c>
      <c r="L77" s="16">
        <v>7047.8</v>
      </c>
      <c r="M77" s="16">
        <v>7047.8</v>
      </c>
      <c r="N77" s="57">
        <v>7047.8</v>
      </c>
      <c r="O77" s="49"/>
      <c r="P77" s="49"/>
      <c r="Q77" s="49"/>
      <c r="R77" s="49"/>
    </row>
    <row r="78" spans="2:18" ht="12.75" outlineLevel="1">
      <c r="B78" s="53" t="s">
        <v>144</v>
      </c>
      <c r="C78" s="49"/>
      <c r="D78" s="53" t="s">
        <v>145</v>
      </c>
      <c r="E78" s="49"/>
      <c r="F78" s="49"/>
      <c r="G78" s="16">
        <v>22505</v>
      </c>
      <c r="H78" s="16">
        <v>3508</v>
      </c>
      <c r="I78" s="16">
        <v>6197</v>
      </c>
      <c r="J78" s="16">
        <v>19816</v>
      </c>
      <c r="K78" s="16">
        <v>13805.25</v>
      </c>
      <c r="L78" s="16">
        <v>13805.25</v>
      </c>
      <c r="M78" s="16">
        <v>13805.25</v>
      </c>
      <c r="N78" s="57">
        <v>13269.25</v>
      </c>
      <c r="O78" s="49"/>
      <c r="P78" s="49"/>
      <c r="Q78" s="49"/>
      <c r="R78" s="49"/>
    </row>
    <row r="79" spans="2:18" ht="12.75" outlineLevel="1">
      <c r="B79" s="53" t="s">
        <v>146</v>
      </c>
      <c r="C79" s="49"/>
      <c r="D79" s="53" t="s">
        <v>147</v>
      </c>
      <c r="E79" s="49"/>
      <c r="F79" s="49"/>
      <c r="G79" s="16">
        <v>397710</v>
      </c>
      <c r="H79" s="16">
        <v>69202.85</v>
      </c>
      <c r="I79" s="16">
        <v>0</v>
      </c>
      <c r="J79" s="16">
        <v>466912.85</v>
      </c>
      <c r="K79" s="16">
        <v>599482.85</v>
      </c>
      <c r="L79" s="16">
        <v>381094.97</v>
      </c>
      <c r="M79" s="16">
        <v>381094.97</v>
      </c>
      <c r="N79" s="57">
        <v>340019.29</v>
      </c>
      <c r="O79" s="49"/>
      <c r="P79" s="49"/>
      <c r="Q79" s="49"/>
      <c r="R79" s="49"/>
    </row>
    <row r="80" spans="2:18" ht="26.25" customHeight="1" outlineLevel="1">
      <c r="B80" s="53" t="s">
        <v>148</v>
      </c>
      <c r="C80" s="49"/>
      <c r="D80" s="53" t="s">
        <v>149</v>
      </c>
      <c r="E80" s="49"/>
      <c r="F80" s="49"/>
      <c r="G80" s="16">
        <v>131229</v>
      </c>
      <c r="H80" s="16">
        <v>22834.71</v>
      </c>
      <c r="I80" s="16">
        <v>0</v>
      </c>
      <c r="J80" s="16">
        <v>154063.71</v>
      </c>
      <c r="K80" s="16">
        <v>197806.71</v>
      </c>
      <c r="L80" s="16">
        <v>125761.3</v>
      </c>
      <c r="M80" s="16">
        <v>125761.3</v>
      </c>
      <c r="N80" s="57">
        <v>112206.23</v>
      </c>
      <c r="O80" s="49"/>
      <c r="P80" s="49"/>
      <c r="Q80" s="49"/>
      <c r="R80" s="49"/>
    </row>
    <row r="81" spans="2:18" ht="21.75" customHeight="1">
      <c r="B81" s="48" t="s">
        <v>150</v>
      </c>
      <c r="C81" s="49"/>
      <c r="D81" s="48" t="s">
        <v>151</v>
      </c>
      <c r="E81" s="49"/>
      <c r="F81" s="49"/>
      <c r="G81" s="15">
        <v>792359</v>
      </c>
      <c r="H81" s="15">
        <v>300000</v>
      </c>
      <c r="I81" s="15">
        <v>109901.01</v>
      </c>
      <c r="J81" s="15">
        <v>982457.99</v>
      </c>
      <c r="K81" s="15">
        <v>1282500.31</v>
      </c>
      <c r="L81" s="15">
        <v>725048.8</v>
      </c>
      <c r="M81" s="15">
        <v>725048.8</v>
      </c>
      <c r="N81" s="56">
        <v>720748.8</v>
      </c>
      <c r="O81" s="49"/>
      <c r="P81" s="49"/>
      <c r="Q81" s="49"/>
      <c r="R81" s="49"/>
    </row>
    <row r="82" spans="2:18" ht="12.75" outlineLevel="1">
      <c r="B82" s="53" t="s">
        <v>152</v>
      </c>
      <c r="C82" s="49"/>
      <c r="D82" s="53" t="s">
        <v>153</v>
      </c>
      <c r="E82" s="49"/>
      <c r="F82" s="49"/>
      <c r="G82" s="16">
        <v>729359</v>
      </c>
      <c r="H82" s="16">
        <v>300000</v>
      </c>
      <c r="I82" s="16">
        <v>100000</v>
      </c>
      <c r="J82" s="16">
        <v>929359</v>
      </c>
      <c r="K82" s="16">
        <v>1232300.31</v>
      </c>
      <c r="L82" s="16">
        <v>674848.8</v>
      </c>
      <c r="M82" s="16">
        <v>674848.8</v>
      </c>
      <c r="N82" s="57">
        <v>674848.8</v>
      </c>
      <c r="O82" s="49"/>
      <c r="P82" s="49"/>
      <c r="Q82" s="49"/>
      <c r="R82" s="49"/>
    </row>
    <row r="83" spans="2:18" ht="12.75" outlineLevel="1">
      <c r="B83" s="53" t="s">
        <v>154</v>
      </c>
      <c r="C83" s="49"/>
      <c r="D83" s="53" t="s">
        <v>155</v>
      </c>
      <c r="E83" s="49"/>
      <c r="F83" s="49"/>
      <c r="G83" s="16">
        <v>63000</v>
      </c>
      <c r="H83" s="16">
        <v>0</v>
      </c>
      <c r="I83" s="16">
        <v>9901.01</v>
      </c>
      <c r="J83" s="16">
        <v>53098.99</v>
      </c>
      <c r="K83" s="16">
        <v>50200</v>
      </c>
      <c r="L83" s="16">
        <v>50200</v>
      </c>
      <c r="M83" s="16">
        <v>50200</v>
      </c>
      <c r="N83" s="57">
        <v>45900</v>
      </c>
      <c r="O83" s="49"/>
      <c r="P83" s="49"/>
      <c r="Q83" s="49"/>
      <c r="R83" s="49"/>
    </row>
    <row r="84" spans="2:18" ht="12.75">
      <c r="B84" s="48" t="s">
        <v>156</v>
      </c>
      <c r="C84" s="49"/>
      <c r="D84" s="48" t="s">
        <v>157</v>
      </c>
      <c r="E84" s="49"/>
      <c r="F84" s="49"/>
      <c r="G84" s="15">
        <v>121000</v>
      </c>
      <c r="H84" s="15">
        <v>242877.64</v>
      </c>
      <c r="I84" s="15">
        <v>62538.16</v>
      </c>
      <c r="J84" s="15">
        <v>301339.48</v>
      </c>
      <c r="K84" s="15">
        <v>214646.24</v>
      </c>
      <c r="L84" s="15">
        <v>172846.15</v>
      </c>
      <c r="M84" s="15">
        <v>172846.15</v>
      </c>
      <c r="N84" s="56">
        <v>167555.85</v>
      </c>
      <c r="O84" s="49"/>
      <c r="P84" s="49"/>
      <c r="Q84" s="49"/>
      <c r="R84" s="49"/>
    </row>
    <row r="85" spans="2:18" ht="18.75" customHeight="1" outlineLevel="1">
      <c r="B85" s="53" t="s">
        <v>158</v>
      </c>
      <c r="C85" s="49"/>
      <c r="D85" s="53" t="s">
        <v>159</v>
      </c>
      <c r="E85" s="49"/>
      <c r="F85" s="49"/>
      <c r="G85" s="16">
        <v>36000</v>
      </c>
      <c r="H85" s="16">
        <v>107399.64</v>
      </c>
      <c r="I85" s="16">
        <v>17496.42</v>
      </c>
      <c r="J85" s="16">
        <v>125903.22</v>
      </c>
      <c r="K85" s="16">
        <v>103854.7</v>
      </c>
      <c r="L85" s="16">
        <v>62054.61</v>
      </c>
      <c r="M85" s="16">
        <v>62054.61</v>
      </c>
      <c r="N85" s="57">
        <v>56764.31</v>
      </c>
      <c r="O85" s="49"/>
      <c r="P85" s="49"/>
      <c r="Q85" s="49"/>
      <c r="R85" s="49"/>
    </row>
    <row r="86" spans="2:18" ht="31.5" customHeight="1" outlineLevel="1">
      <c r="B86" s="53" t="s">
        <v>160</v>
      </c>
      <c r="C86" s="49"/>
      <c r="D86" s="53" t="s">
        <v>161</v>
      </c>
      <c r="E86" s="49"/>
      <c r="F86" s="49"/>
      <c r="G86" s="16">
        <v>30000</v>
      </c>
      <c r="H86" s="16">
        <v>94060</v>
      </c>
      <c r="I86" s="16">
        <v>0</v>
      </c>
      <c r="J86" s="16">
        <v>124060</v>
      </c>
      <c r="K86" s="16">
        <v>101870.57</v>
      </c>
      <c r="L86" s="16">
        <v>101870.57</v>
      </c>
      <c r="M86" s="16">
        <v>101870.57</v>
      </c>
      <c r="N86" s="57">
        <v>101870.57</v>
      </c>
      <c r="O86" s="49"/>
      <c r="P86" s="49"/>
      <c r="Q86" s="49"/>
      <c r="R86" s="49"/>
    </row>
    <row r="87" spans="2:18" ht="18" customHeight="1" outlineLevel="1">
      <c r="B87" s="53" t="s">
        <v>162</v>
      </c>
      <c r="C87" s="49"/>
      <c r="D87" s="53" t="s">
        <v>163</v>
      </c>
      <c r="E87" s="49"/>
      <c r="F87" s="49"/>
      <c r="G87" s="16">
        <v>0</v>
      </c>
      <c r="H87" s="16">
        <v>32950</v>
      </c>
      <c r="I87" s="16">
        <v>0</v>
      </c>
      <c r="J87" s="16">
        <v>32950</v>
      </c>
      <c r="K87" s="16">
        <v>1665.76</v>
      </c>
      <c r="L87" s="16">
        <v>1665.76</v>
      </c>
      <c r="M87" s="16">
        <v>1665.76</v>
      </c>
      <c r="N87" s="57">
        <v>1665.76</v>
      </c>
      <c r="O87" s="49"/>
      <c r="P87" s="49"/>
      <c r="Q87" s="49"/>
      <c r="R87" s="49"/>
    </row>
    <row r="88" spans="2:18" ht="21.75" customHeight="1" outlineLevel="1">
      <c r="B88" s="53" t="s">
        <v>164</v>
      </c>
      <c r="C88" s="49"/>
      <c r="D88" s="53" t="s">
        <v>165</v>
      </c>
      <c r="E88" s="49"/>
      <c r="F88" s="49"/>
      <c r="G88" s="16">
        <v>15000</v>
      </c>
      <c r="H88" s="16">
        <v>0</v>
      </c>
      <c r="I88" s="16">
        <v>15000</v>
      </c>
      <c r="J88" s="16">
        <v>0</v>
      </c>
      <c r="K88" s="16">
        <v>0</v>
      </c>
      <c r="L88" s="16">
        <v>0</v>
      </c>
      <c r="M88" s="16">
        <v>0</v>
      </c>
      <c r="N88" s="57">
        <v>0</v>
      </c>
      <c r="O88" s="49"/>
      <c r="P88" s="49"/>
      <c r="Q88" s="49"/>
      <c r="R88" s="49"/>
    </row>
    <row r="89" spans="2:18" ht="16.5" customHeight="1" outlineLevel="1">
      <c r="B89" s="53" t="s">
        <v>166</v>
      </c>
      <c r="C89" s="49"/>
      <c r="D89" s="53" t="s">
        <v>167</v>
      </c>
      <c r="E89" s="49"/>
      <c r="F89" s="49"/>
      <c r="G89" s="16">
        <v>20000</v>
      </c>
      <c r="H89" s="16">
        <v>4466</v>
      </c>
      <c r="I89" s="16">
        <v>10041.74</v>
      </c>
      <c r="J89" s="16">
        <v>14424.26</v>
      </c>
      <c r="K89" s="16">
        <v>3253.21</v>
      </c>
      <c r="L89" s="16">
        <v>3253.21</v>
      </c>
      <c r="M89" s="16">
        <v>3253.21</v>
      </c>
      <c r="N89" s="57">
        <v>3253.21</v>
      </c>
      <c r="O89" s="49"/>
      <c r="P89" s="49"/>
      <c r="Q89" s="49"/>
      <c r="R89" s="49"/>
    </row>
    <row r="90" spans="2:18" ht="31.5" customHeight="1" outlineLevel="1">
      <c r="B90" s="53" t="s">
        <v>168</v>
      </c>
      <c r="C90" s="49"/>
      <c r="D90" s="53" t="s">
        <v>169</v>
      </c>
      <c r="E90" s="49"/>
      <c r="F90" s="49"/>
      <c r="G90" s="16">
        <v>20000</v>
      </c>
      <c r="H90" s="16">
        <v>0</v>
      </c>
      <c r="I90" s="16">
        <v>20000</v>
      </c>
      <c r="J90" s="16">
        <v>0</v>
      </c>
      <c r="K90" s="16">
        <v>0</v>
      </c>
      <c r="L90" s="16">
        <v>0</v>
      </c>
      <c r="M90" s="16">
        <v>0</v>
      </c>
      <c r="N90" s="57">
        <v>0</v>
      </c>
      <c r="O90" s="49"/>
      <c r="P90" s="49"/>
      <c r="Q90" s="49"/>
      <c r="R90" s="49"/>
    </row>
    <row r="91" spans="2:18" ht="21.75" customHeight="1" outlineLevel="1">
      <c r="B91" s="53" t="s">
        <v>170</v>
      </c>
      <c r="C91" s="49"/>
      <c r="D91" s="53" t="s">
        <v>171</v>
      </c>
      <c r="E91" s="49"/>
      <c r="F91" s="49"/>
      <c r="G91" s="16">
        <v>0</v>
      </c>
      <c r="H91" s="16">
        <v>4002</v>
      </c>
      <c r="I91" s="16">
        <v>0</v>
      </c>
      <c r="J91" s="16">
        <v>4002</v>
      </c>
      <c r="K91" s="16">
        <v>4002</v>
      </c>
      <c r="L91" s="16">
        <v>4002</v>
      </c>
      <c r="M91" s="16">
        <v>4002</v>
      </c>
      <c r="N91" s="57">
        <v>4002</v>
      </c>
      <c r="O91" s="49"/>
      <c r="P91" s="49"/>
      <c r="Q91" s="49"/>
      <c r="R91" s="49"/>
    </row>
    <row r="92" spans="2:18" ht="12.75">
      <c r="B92" s="48" t="s">
        <v>172</v>
      </c>
      <c r="C92" s="49"/>
      <c r="D92" s="48" t="s">
        <v>173</v>
      </c>
      <c r="E92" s="49"/>
      <c r="F92" s="49"/>
      <c r="G92" s="15">
        <v>3704994</v>
      </c>
      <c r="H92" s="15">
        <v>3704994</v>
      </c>
      <c r="I92" s="15">
        <v>5000000</v>
      </c>
      <c r="J92" s="15">
        <v>2409988</v>
      </c>
      <c r="K92" s="15">
        <v>5000000</v>
      </c>
      <c r="L92" s="15">
        <v>3704994</v>
      </c>
      <c r="M92" s="15">
        <v>3704994</v>
      </c>
      <c r="N92" s="56">
        <v>3704994</v>
      </c>
      <c r="O92" s="49"/>
      <c r="P92" s="49"/>
      <c r="Q92" s="49"/>
      <c r="R92" s="49"/>
    </row>
    <row r="93" spans="2:18" ht="20.25" customHeight="1" outlineLevel="1">
      <c r="B93" s="53" t="s">
        <v>174</v>
      </c>
      <c r="C93" s="49"/>
      <c r="D93" s="53" t="s">
        <v>175</v>
      </c>
      <c r="E93" s="49"/>
      <c r="F93" s="49"/>
      <c r="G93" s="16">
        <v>3704994</v>
      </c>
      <c r="H93" s="16">
        <v>3704994</v>
      </c>
      <c r="I93" s="16">
        <v>5000000</v>
      </c>
      <c r="J93" s="16">
        <v>2409988</v>
      </c>
      <c r="K93" s="16">
        <v>5000000</v>
      </c>
      <c r="L93" s="16">
        <v>3704994</v>
      </c>
      <c r="M93" s="16">
        <v>3704994</v>
      </c>
      <c r="N93" s="57">
        <v>3704994</v>
      </c>
      <c r="O93" s="49"/>
      <c r="P93" s="49"/>
      <c r="Q93" s="49"/>
      <c r="R93" s="49"/>
    </row>
    <row r="94" spans="2:18" ht="12.75">
      <c r="B94" s="54" t="s">
        <v>176</v>
      </c>
      <c r="C94" s="47"/>
      <c r="D94" s="47"/>
      <c r="E94" s="47"/>
      <c r="F94" s="47"/>
      <c r="G94" s="17">
        <v>29960089</v>
      </c>
      <c r="H94" s="17">
        <v>9457354.28</v>
      </c>
      <c r="I94" s="17">
        <v>6743194.46</v>
      </c>
      <c r="J94" s="17">
        <v>32674248.82</v>
      </c>
      <c r="K94" s="17">
        <v>43335851.83</v>
      </c>
      <c r="L94" s="17">
        <v>27214118.86</v>
      </c>
      <c r="M94" s="17">
        <v>27214118.86</v>
      </c>
      <c r="N94" s="55">
        <v>26983988.96</v>
      </c>
      <c r="O94" s="47"/>
      <c r="P94" s="47"/>
      <c r="Q94" s="47"/>
      <c r="R94" s="47"/>
    </row>
    <row r="95" ht="409.5" customHeight="1" hidden="1"/>
  </sheetData>
  <sheetProtection/>
  <mergeCells count="254">
    <mergeCell ref="C3:D9"/>
    <mergeCell ref="F3:O3"/>
    <mergeCell ref="Q3:Q9"/>
    <mergeCell ref="F5:O5"/>
    <mergeCell ref="F7:O7"/>
    <mergeCell ref="F9:N9"/>
    <mergeCell ref="B12:C12"/>
    <mergeCell ref="D12:F12"/>
    <mergeCell ref="N12:R12"/>
    <mergeCell ref="B13:C13"/>
    <mergeCell ref="D13:F13"/>
    <mergeCell ref="N13:R13"/>
    <mergeCell ref="B14:C14"/>
    <mergeCell ref="D14:F14"/>
    <mergeCell ref="N14:R14"/>
    <mergeCell ref="B15:C15"/>
    <mergeCell ref="D15:F15"/>
    <mergeCell ref="N15:R15"/>
    <mergeCell ref="B16:C16"/>
    <mergeCell ref="D16:F16"/>
    <mergeCell ref="N16:R16"/>
    <mergeCell ref="B17:C17"/>
    <mergeCell ref="D17:F17"/>
    <mergeCell ref="N17:R17"/>
    <mergeCell ref="B18:C18"/>
    <mergeCell ref="D18:F18"/>
    <mergeCell ref="N18:R18"/>
    <mergeCell ref="B19:C19"/>
    <mergeCell ref="D19:F19"/>
    <mergeCell ref="N19:R19"/>
    <mergeCell ref="B20:C20"/>
    <mergeCell ref="D20:F20"/>
    <mergeCell ref="N20:R20"/>
    <mergeCell ref="B21:C21"/>
    <mergeCell ref="D21:F21"/>
    <mergeCell ref="N21:R21"/>
    <mergeCell ref="B22:C22"/>
    <mergeCell ref="D22:F22"/>
    <mergeCell ref="N22:R22"/>
    <mergeCell ref="B23:C23"/>
    <mergeCell ref="D23:F23"/>
    <mergeCell ref="N23:R23"/>
    <mergeCell ref="B24:C24"/>
    <mergeCell ref="D24:F24"/>
    <mergeCell ref="N24:R24"/>
    <mergeCell ref="B25:C25"/>
    <mergeCell ref="D25:F25"/>
    <mergeCell ref="N25:R25"/>
    <mergeCell ref="B26:C26"/>
    <mergeCell ref="D26:F26"/>
    <mergeCell ref="N26:R26"/>
    <mergeCell ref="B27:C27"/>
    <mergeCell ref="D27:F27"/>
    <mergeCell ref="N27:R27"/>
    <mergeCell ref="B28:C28"/>
    <mergeCell ref="D28:F28"/>
    <mergeCell ref="N28:R28"/>
    <mergeCell ref="B29:C29"/>
    <mergeCell ref="D29:F29"/>
    <mergeCell ref="N29:R29"/>
    <mergeCell ref="B30:C30"/>
    <mergeCell ref="D30:F30"/>
    <mergeCell ref="N30:R30"/>
    <mergeCell ref="B31:C31"/>
    <mergeCell ref="D31:F31"/>
    <mergeCell ref="N31:R31"/>
    <mergeCell ref="B32:C32"/>
    <mergeCell ref="D32:F32"/>
    <mergeCell ref="N32:R32"/>
    <mergeCell ref="B33:C33"/>
    <mergeCell ref="D33:F33"/>
    <mergeCell ref="N33:R33"/>
    <mergeCell ref="B34:C34"/>
    <mergeCell ref="D34:F34"/>
    <mergeCell ref="N34:R34"/>
    <mergeCell ref="B35:C35"/>
    <mergeCell ref="D35:F35"/>
    <mergeCell ref="N35:R35"/>
    <mergeCell ref="B36:C36"/>
    <mergeCell ref="D36:F36"/>
    <mergeCell ref="N36:R36"/>
    <mergeCell ref="B37:C37"/>
    <mergeCell ref="D37:F37"/>
    <mergeCell ref="N37:R37"/>
    <mergeCell ref="B38:C38"/>
    <mergeCell ref="D38:F38"/>
    <mergeCell ref="N38:R38"/>
    <mergeCell ref="B39:C39"/>
    <mergeCell ref="D39:F39"/>
    <mergeCell ref="N39:R39"/>
    <mergeCell ref="B40:C40"/>
    <mergeCell ref="D40:F40"/>
    <mergeCell ref="N40:R40"/>
    <mergeCell ref="B41:C41"/>
    <mergeCell ref="D41:F41"/>
    <mergeCell ref="N41:R41"/>
    <mergeCell ref="B42:C42"/>
    <mergeCell ref="D42:F42"/>
    <mergeCell ref="N42:R42"/>
    <mergeCell ref="B43:C43"/>
    <mergeCell ref="D43:F43"/>
    <mergeCell ref="N43:R43"/>
    <mergeCell ref="B44:C44"/>
    <mergeCell ref="D44:F44"/>
    <mergeCell ref="N44:R44"/>
    <mergeCell ref="B45:C45"/>
    <mergeCell ref="D45:F45"/>
    <mergeCell ref="N45:R45"/>
    <mergeCell ref="B46:C46"/>
    <mergeCell ref="D46:F46"/>
    <mergeCell ref="N46:R46"/>
    <mergeCell ref="B47:C47"/>
    <mergeCell ref="D47:F47"/>
    <mergeCell ref="N47:R47"/>
    <mergeCell ref="B48:C48"/>
    <mergeCell ref="D48:F48"/>
    <mergeCell ref="N48:R48"/>
    <mergeCell ref="B49:C49"/>
    <mergeCell ref="D49:F49"/>
    <mergeCell ref="N49:R49"/>
    <mergeCell ref="B50:C50"/>
    <mergeCell ref="D50:F50"/>
    <mergeCell ref="N50:R50"/>
    <mergeCell ref="B51:C51"/>
    <mergeCell ref="D51:F51"/>
    <mergeCell ref="N51:R51"/>
    <mergeCell ref="B52:C52"/>
    <mergeCell ref="D52:F52"/>
    <mergeCell ref="N52:R52"/>
    <mergeCell ref="B53:C53"/>
    <mergeCell ref="D53:F53"/>
    <mergeCell ref="N53:R53"/>
    <mergeCell ref="B54:C54"/>
    <mergeCell ref="D54:F54"/>
    <mergeCell ref="N54:R54"/>
    <mergeCell ref="B55:C55"/>
    <mergeCell ref="D55:F55"/>
    <mergeCell ref="N55:R55"/>
    <mergeCell ref="B56:C56"/>
    <mergeCell ref="D56:F56"/>
    <mergeCell ref="N56:R56"/>
    <mergeCell ref="B57:C57"/>
    <mergeCell ref="D57:F57"/>
    <mergeCell ref="N57:R57"/>
    <mergeCell ref="B58:C58"/>
    <mergeCell ref="D58:F58"/>
    <mergeCell ref="N58:R58"/>
    <mergeCell ref="B59:C59"/>
    <mergeCell ref="D59:F59"/>
    <mergeCell ref="N59:R59"/>
    <mergeCell ref="B60:C60"/>
    <mergeCell ref="D60:F60"/>
    <mergeCell ref="N60:R60"/>
    <mergeCell ref="B61:C61"/>
    <mergeCell ref="D61:F61"/>
    <mergeCell ref="N61:R61"/>
    <mergeCell ref="B62:C62"/>
    <mergeCell ref="D62:F62"/>
    <mergeCell ref="N62:R62"/>
    <mergeCell ref="B63:C63"/>
    <mergeCell ref="D63:F63"/>
    <mergeCell ref="N63:R63"/>
    <mergeCell ref="B64:C64"/>
    <mergeCell ref="D64:F64"/>
    <mergeCell ref="N64:R64"/>
    <mergeCell ref="B65:C65"/>
    <mergeCell ref="D65:F65"/>
    <mergeCell ref="N65:R65"/>
    <mergeCell ref="B66:C66"/>
    <mergeCell ref="D66:F66"/>
    <mergeCell ref="N66:R66"/>
    <mergeCell ref="B67:C67"/>
    <mergeCell ref="D67:F67"/>
    <mergeCell ref="N67:R67"/>
    <mergeCell ref="B68:C68"/>
    <mergeCell ref="D68:F68"/>
    <mergeCell ref="N68:R68"/>
    <mergeCell ref="B69:C69"/>
    <mergeCell ref="D69:F69"/>
    <mergeCell ref="N69:R69"/>
    <mergeCell ref="B70:C70"/>
    <mergeCell ref="D70:F70"/>
    <mergeCell ref="N70:R70"/>
    <mergeCell ref="B71:C71"/>
    <mergeCell ref="D71:F71"/>
    <mergeCell ref="N71:R71"/>
    <mergeCell ref="B72:C72"/>
    <mergeCell ref="D72:F72"/>
    <mergeCell ref="N72:R72"/>
    <mergeCell ref="B73:C73"/>
    <mergeCell ref="D73:F73"/>
    <mergeCell ref="N73:R73"/>
    <mergeCell ref="B74:C74"/>
    <mergeCell ref="D74:F74"/>
    <mergeCell ref="N74:R74"/>
    <mergeCell ref="B75:C75"/>
    <mergeCell ref="D75:F75"/>
    <mergeCell ref="N75:R75"/>
    <mergeCell ref="B76:C76"/>
    <mergeCell ref="D76:F76"/>
    <mergeCell ref="N76:R76"/>
    <mergeCell ref="B77:C77"/>
    <mergeCell ref="D77:F77"/>
    <mergeCell ref="N77:R77"/>
    <mergeCell ref="B78:C78"/>
    <mergeCell ref="D78:F78"/>
    <mergeCell ref="N78:R78"/>
    <mergeCell ref="B79:C79"/>
    <mergeCell ref="D79:F79"/>
    <mergeCell ref="N79:R79"/>
    <mergeCell ref="B80:C80"/>
    <mergeCell ref="D80:F80"/>
    <mergeCell ref="N80:R80"/>
    <mergeCell ref="B81:C81"/>
    <mergeCell ref="D81:F81"/>
    <mergeCell ref="N81:R81"/>
    <mergeCell ref="B82:C82"/>
    <mergeCell ref="D82:F82"/>
    <mergeCell ref="N82:R82"/>
    <mergeCell ref="B83:C83"/>
    <mergeCell ref="D83:F83"/>
    <mergeCell ref="N83:R83"/>
    <mergeCell ref="B84:C84"/>
    <mergeCell ref="D84:F84"/>
    <mergeCell ref="N84:R84"/>
    <mergeCell ref="B85:C85"/>
    <mergeCell ref="D85:F85"/>
    <mergeCell ref="N85:R85"/>
    <mergeCell ref="B86:C86"/>
    <mergeCell ref="D86:F86"/>
    <mergeCell ref="N86:R86"/>
    <mergeCell ref="B87:C87"/>
    <mergeCell ref="D87:F87"/>
    <mergeCell ref="N87:R87"/>
    <mergeCell ref="B88:C88"/>
    <mergeCell ref="D88:F88"/>
    <mergeCell ref="N88:R88"/>
    <mergeCell ref="B89:C89"/>
    <mergeCell ref="D89:F89"/>
    <mergeCell ref="N89:R89"/>
    <mergeCell ref="B90:C90"/>
    <mergeCell ref="D90:F90"/>
    <mergeCell ref="N90:R90"/>
    <mergeCell ref="B91:C91"/>
    <mergeCell ref="D91:F91"/>
    <mergeCell ref="N91:R91"/>
    <mergeCell ref="B94:F94"/>
    <mergeCell ref="N94:R94"/>
    <mergeCell ref="B92:C92"/>
    <mergeCell ref="D92:F92"/>
    <mergeCell ref="N92:R92"/>
    <mergeCell ref="B93:C93"/>
    <mergeCell ref="D93:F93"/>
    <mergeCell ref="N93:R93"/>
  </mergeCells>
  <printOptions/>
  <pageMargins left="0" right="0" top="0" bottom="0.6022562992125985" header="0" footer="0.1968503937007874"/>
  <pageSetup orientation="landscape"/>
  <headerFooter alignWithMargins="0">
    <oddFooter>&amp;L&amp;"Arial"&amp;7&amp;BSIACAM 2017 PRE_131DEP&amp;B 
Impreso: 
&amp;I&amp;B18/10/2017 09:44 a.m.&amp;I&amp;B &amp;C&amp;"Courier New"&amp;4Tipo de Clave Presupuestal: E - ETIQUETADA, A - AMPLIACION, N - NORMAL, C - CENTRALIZADA, O - OBRA 
Periodo: Septiembre Periodo FIA: 01/01/2017 FFA: 30/09/20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2017-10-24T19:15:23Z</dcterms:modified>
  <cp:category/>
  <cp:version/>
  <cp:contentType/>
  <cp:contentStatus/>
</cp:coreProperties>
</file>